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3B4445E-DE4C-4521-9423-77BA1FB957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1" l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0" i="1"/>
  <c r="K40" i="1" s="1"/>
  <c r="J39" i="1"/>
  <c r="K39" i="1" s="1"/>
  <c r="J37" i="1"/>
  <c r="K37" i="1" s="1"/>
  <c r="J34" i="1"/>
  <c r="K34" i="1" s="1"/>
  <c r="J31" i="1"/>
  <c r="K31" i="1" s="1"/>
  <c r="J30" i="1"/>
  <c r="K30" i="1" s="1"/>
  <c r="J29" i="1"/>
  <c r="K29" i="1" s="1"/>
  <c r="J25" i="1"/>
  <c r="K25" i="1" s="1"/>
  <c r="J24" i="1"/>
  <c r="K24" i="1" s="1"/>
  <c r="J23" i="1"/>
  <c r="K23" i="1" s="1"/>
  <c r="J22" i="1"/>
  <c r="K22" i="1" s="1"/>
  <c r="J15" i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<sst xmlns="http://schemas.openxmlformats.org/spreadsheetml/2006/main" count="232" uniqueCount="105">
  <si>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</si>
  <si>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</si>
  <si>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</si>
  <si>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</si>
  <si>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</si>
  <si>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</si>
  <si>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</si>
  <si>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</si>
  <si>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</si>
  <si>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JUNTA NACIONAL DE AUXILIO ESCOLAR Y BECAS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</si>
  <si>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</si>
  <si>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</si>
  <si>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</si>
  <si>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</si>
  <si>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</si>
  <si>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</si>
  <si>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</si>
  <si>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</si>
  <si>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</si>
  <si>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</si>
  <si>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</si>
  <si>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</si>
  <si>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</si>
  <si>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</si>
  <si>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</si>
  <si>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</si>
  <si>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</si>
  <si>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</si>
  <si>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</si>
  <si>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</si>
  <si>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</si>
  <si>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</si>
  <si>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</si>
  <si>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</si>
  <si>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</si>
  <si>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</si>
  <si>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</si>
  <si>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</si>
  <si>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</si>
  <si>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</si>
  <si>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003</t>
    </r>
  </si>
  <si>
    <r>
      <rPr>
        <sz val="10"/>
        <rFont val="Times New Roman"/>
      </rPr>
      <t>Ministerio de la Mujer y la Equidad de Género</t>
    </r>
  </si>
  <si>
    <r>
      <rPr>
        <sz val="10"/>
        <rFont val="Times New Roman"/>
      </rPr>
      <t>005</t>
    </r>
  </si>
  <si>
    <r>
      <rPr>
        <sz val="10"/>
        <rFont val="Times New Roman"/>
      </rPr>
      <t>Ley N° 20.595 y Sistema Chile Solidario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</si>
  <si>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</si>
  <si>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</si>
  <si>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</si>
  <si>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</si>
  <si>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</si>
  <si>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</si>
  <si>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</si>
  <si>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</si>
  <si>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</si>
  <si>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</si>
  <si>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</si>
  <si>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</si>
  <si>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</si>
  <si>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Vehículos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</si>
  <si>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</si>
  <si>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</si>
  <si>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</si>
  <si>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</si>
  <si>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</si>
  <si>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</si>
  <si>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</si>
  <si>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</si>
  <si>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</si>
  <si>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</si>
  <si>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</si>
  <si>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</si>
  <si>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</si>
  <si>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</si>
  <si>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</si>
  <si>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292</t>
    </r>
  </si>
  <si>
    <r>
      <rPr>
        <sz val="10"/>
        <rFont val="Times New Roman"/>
      </rPr>
      <t>Bono Manipuladoras Zonas Extremas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</si>
  <si>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</si>
  <si>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234</t>
    </r>
  </si>
  <si>
    <r>
      <rPr>
        <sz val="10"/>
        <rFont val="Times New Roman"/>
      </rPr>
      <t>Capacitación a Terceros</t>
    </r>
  </si>
  <si>
    <r>
      <rPr>
        <sz val="10"/>
        <rFont val="Times New Roman"/>
      </rPr>
      <t>239</t>
    </r>
  </si>
  <si>
    <r>
      <rPr>
        <sz val="10"/>
        <rFont val="Times New Roman"/>
      </rPr>
      <t>Control Programas de la JUNAEB</t>
    </r>
  </si>
  <si>
    <r>
      <rPr>
        <sz val="10"/>
        <rFont val="Times New Roman"/>
      </rPr>
      <t>295</t>
    </r>
  </si>
  <si>
    <r>
      <rPr>
        <sz val="10"/>
        <rFont val="Times New Roman"/>
      </rPr>
      <t>Programa de Alimentación Escolar y Parvularia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</si>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</sst>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8" borderId="13" xfId="0" applyFill="1" applyBorder="1" applyAlignment="1" applyProtection="1">
      <alignment wrapText="1"/>
      <protection locked="0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7"/>
  <sheetViews>
    <sheetView tabSelected="1" workbookViewId="0">
      <selection activeCell="E10" sqref="E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7</v>
      </c>
      <c r="J6" s="1"/>
      <c r="K6" s="1"/>
      <c r="L6" s="1"/>
    </row>
    <row r="7" spans="1:12" ht="15" customHeight="1" x14ac:dyDescent="0.25">
      <c r="A7" s="33" t="s">
        <v>11</v>
      </c>
      <c r="B7" s="34"/>
      <c r="C7" s="35" t="s">
        <v>9</v>
      </c>
      <c r="D7" s="36"/>
      <c r="E7" s="36"/>
      <c r="F7" s="36"/>
      <c r="G7" s="1"/>
      <c r="H7" s="2" t="s">
        <v>12</v>
      </c>
      <c r="I7" s="2" t="s">
        <v>13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14</v>
      </c>
      <c r="H8" s="1"/>
      <c r="I8" s="1"/>
      <c r="J8" s="1"/>
      <c r="K8" s="1"/>
      <c r="L8" s="1"/>
    </row>
    <row r="9" spans="1:12" ht="15" customHeight="1" x14ac:dyDescent="0.25">
      <c r="A9" s="37" t="s">
        <v>15</v>
      </c>
      <c r="B9" s="37" t="s">
        <v>16</v>
      </c>
      <c r="C9" s="37" t="s">
        <v>17</v>
      </c>
      <c r="D9" s="37" t="s">
        <v>18</v>
      </c>
      <c r="E9" s="4" t="s">
        <v>19</v>
      </c>
      <c r="F9" s="5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1"/>
    </row>
    <row r="10" spans="1:12" ht="78.75" customHeight="1" x14ac:dyDescent="0.25">
      <c r="A10" s="38"/>
      <c r="B10" s="38"/>
      <c r="C10" s="38"/>
      <c r="D10" s="38"/>
      <c r="E10" s="6" t="s">
        <v>26</v>
      </c>
      <c r="F10" s="7" t="s">
        <v>27</v>
      </c>
      <c r="G10" s="7" t="s">
        <v>28</v>
      </c>
      <c r="H10" s="7" t="s">
        <v>26</v>
      </c>
      <c r="I10" s="7" t="s">
        <v>29</v>
      </c>
      <c r="J10" s="39" t="s">
        <v>30</v>
      </c>
      <c r="K10" s="39" t="s">
        <v>31</v>
      </c>
      <c r="L10" s="1"/>
    </row>
    <row r="11" spans="1:12" ht="25.5" customHeight="1" x14ac:dyDescent="0.25">
      <c r="A11" s="38"/>
      <c r="B11" s="38"/>
      <c r="C11" s="38"/>
      <c r="D11" s="38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40"/>
      <c r="K11" s="40"/>
      <c r="L11" s="1"/>
    </row>
    <row r="12" spans="1:12" ht="15" customHeight="1" x14ac:dyDescent="0.25">
      <c r="A12" s="10" t="s">
        <v>34</v>
      </c>
      <c r="B12" s="10" t="s">
        <v>34</v>
      </c>
      <c r="C12" s="10" t="s">
        <v>34</v>
      </c>
      <c r="D12" s="11" t="s">
        <v>35</v>
      </c>
      <c r="E12" s="12">
        <v>1190457128</v>
      </c>
      <c r="F12" s="12">
        <v>1729017275</v>
      </c>
      <c r="G12" s="12">
        <v>870953202</v>
      </c>
      <c r="H12" s="12">
        <v>1224742292</v>
      </c>
      <c r="I12" s="12">
        <v>1224398912</v>
      </c>
      <c r="J12" s="12">
        <f>I12-H12</f>
        <v>-343380</v>
      </c>
      <c r="K12" s="13">
        <f>(J12/H12)</f>
        <v>-2.8036918643452872E-4</v>
      </c>
      <c r="L12" s="1"/>
    </row>
    <row r="13" spans="1:12" ht="15" customHeight="1" x14ac:dyDescent="0.25">
      <c r="A13" s="14" t="s">
        <v>36</v>
      </c>
      <c r="B13" s="14" t="s">
        <v>34</v>
      </c>
      <c r="C13" s="14" t="s">
        <v>34</v>
      </c>
      <c r="D13" s="15" t="s">
        <v>37</v>
      </c>
      <c r="E13" s="16">
        <v>4155819</v>
      </c>
      <c r="F13" s="16">
        <v>4155819</v>
      </c>
      <c r="G13" s="16">
        <v>3932194</v>
      </c>
      <c r="H13" s="16">
        <v>4275506</v>
      </c>
      <c r="I13" s="16">
        <v>6447124</v>
      </c>
      <c r="J13" s="16">
        <f>I13-H13</f>
        <v>2171618</v>
      </c>
      <c r="K13" s="17">
        <f>(J13/H13)</f>
        <v>0.50792069991247824</v>
      </c>
      <c r="L13" s="1"/>
    </row>
    <row r="14" spans="1:12" ht="15" customHeight="1" x14ac:dyDescent="0.25">
      <c r="A14" s="14" t="s">
        <v>34</v>
      </c>
      <c r="B14" s="14" t="s">
        <v>38</v>
      </c>
      <c r="C14" s="14" t="s">
        <v>34</v>
      </c>
      <c r="D14" s="15" t="s">
        <v>39</v>
      </c>
      <c r="E14" s="16">
        <v>4155819</v>
      </c>
      <c r="F14" s="16">
        <v>4155819</v>
      </c>
      <c r="G14" s="16">
        <v>3932194</v>
      </c>
      <c r="H14" s="16">
        <v>4275506</v>
      </c>
      <c r="I14" s="16">
        <v>6447124</v>
      </c>
      <c r="J14" s="16">
        <f>I14-H14</f>
        <v>2171618</v>
      </c>
      <c r="K14" s="17">
        <f>(J14/H14)</f>
        <v>0.50792069991247824</v>
      </c>
      <c r="L14" s="1"/>
    </row>
    <row r="15" spans="1:12" ht="15" customHeight="1" x14ac:dyDescent="0.25">
      <c r="A15" s="14" t="s">
        <v>34</v>
      </c>
      <c r="B15" s="14" t="s">
        <v>34</v>
      </c>
      <c r="C15" s="14" t="s">
        <v>40</v>
      </c>
      <c r="D15" s="15" t="s">
        <v>41</v>
      </c>
      <c r="E15" s="16">
        <v>0</v>
      </c>
      <c r="F15" s="16">
        <v>0</v>
      </c>
      <c r="G15" s="16">
        <v>0</v>
      </c>
      <c r="H15" s="16">
        <v>0</v>
      </c>
      <c r="I15" s="16">
        <v>2171618</v>
      </c>
      <c r="J15" s="16">
        <f>I15-H15</f>
        <v>2171618</v>
      </c>
      <c r="K15" s="17" t="s">
        <v>34</v>
      </c>
      <c r="L15" s="1"/>
    </row>
    <row r="16" spans="1:12" ht="15" customHeight="1" x14ac:dyDescent="0.25">
      <c r="A16" s="14" t="s">
        <v>34</v>
      </c>
      <c r="B16" s="14" t="s">
        <v>34</v>
      </c>
      <c r="C16" s="14" t="s">
        <v>42</v>
      </c>
      <c r="D16" s="15" t="s">
        <v>43</v>
      </c>
      <c r="E16" s="16">
        <v>4155809</v>
      </c>
      <c r="F16" s="16">
        <v>4155809</v>
      </c>
      <c r="G16" s="16">
        <v>2909066</v>
      </c>
      <c r="H16" s="16">
        <v>4275496</v>
      </c>
      <c r="I16" s="16">
        <v>4275496</v>
      </c>
      <c r="J16" s="18"/>
      <c r="K16" s="17" t="s">
        <v>34</v>
      </c>
      <c r="L16" s="1"/>
    </row>
    <row r="17" spans="1:12" ht="15" customHeight="1" x14ac:dyDescent="0.25">
      <c r="A17" s="14" t="s">
        <v>34</v>
      </c>
      <c r="B17" s="14" t="s">
        <v>34</v>
      </c>
      <c r="C17" s="14" t="s">
        <v>44</v>
      </c>
      <c r="D17" s="15" t="s">
        <v>45</v>
      </c>
      <c r="E17" s="16">
        <v>10</v>
      </c>
      <c r="F17" s="16">
        <v>10</v>
      </c>
      <c r="G17" s="16">
        <v>1023128</v>
      </c>
      <c r="H17" s="16">
        <v>10</v>
      </c>
      <c r="I17" s="16">
        <v>10</v>
      </c>
      <c r="J17" s="18"/>
      <c r="K17" s="17" t="s">
        <v>34</v>
      </c>
      <c r="L17" s="1"/>
    </row>
    <row r="18" spans="1:12" ht="15" customHeight="1" x14ac:dyDescent="0.25">
      <c r="A18" s="14" t="s">
        <v>46</v>
      </c>
      <c r="B18" s="14" t="s">
        <v>34</v>
      </c>
      <c r="C18" s="14" t="s">
        <v>34</v>
      </c>
      <c r="D18" s="15" t="s">
        <v>47</v>
      </c>
      <c r="E18" s="16">
        <v>11228416</v>
      </c>
      <c r="F18" s="16">
        <v>11349064</v>
      </c>
      <c r="G18" s="16">
        <v>9785995</v>
      </c>
      <c r="H18" s="16">
        <v>11551794</v>
      </c>
      <c r="I18" s="16">
        <v>11551794</v>
      </c>
      <c r="J18" s="18"/>
      <c r="K18" s="17" t="s">
        <v>34</v>
      </c>
      <c r="L18" s="1"/>
    </row>
    <row r="19" spans="1:12" ht="15" customHeight="1" x14ac:dyDescent="0.25">
      <c r="A19" s="14" t="s">
        <v>34</v>
      </c>
      <c r="B19" s="14" t="s">
        <v>13</v>
      </c>
      <c r="C19" s="14" t="s">
        <v>34</v>
      </c>
      <c r="D19" s="15" t="s">
        <v>48</v>
      </c>
      <c r="E19" s="16">
        <v>10</v>
      </c>
      <c r="F19" s="16">
        <v>10</v>
      </c>
      <c r="G19" s="16">
        <v>378338</v>
      </c>
      <c r="H19" s="16">
        <v>10</v>
      </c>
      <c r="I19" s="16">
        <v>10</v>
      </c>
      <c r="J19" s="18"/>
      <c r="K19" s="17" t="s">
        <v>34</v>
      </c>
      <c r="L19" s="1"/>
    </row>
    <row r="20" spans="1:12" ht="15" customHeight="1" x14ac:dyDescent="0.25">
      <c r="A20" s="14" t="s">
        <v>34</v>
      </c>
      <c r="B20" s="14" t="s">
        <v>38</v>
      </c>
      <c r="C20" s="14" t="s">
        <v>34</v>
      </c>
      <c r="D20" s="15" t="s">
        <v>49</v>
      </c>
      <c r="E20" s="16">
        <v>4667756</v>
      </c>
      <c r="F20" s="16">
        <v>4667756</v>
      </c>
      <c r="G20" s="16">
        <v>6856853</v>
      </c>
      <c r="H20" s="16">
        <v>4802187</v>
      </c>
      <c r="I20" s="16">
        <v>4802187</v>
      </c>
      <c r="J20" s="18"/>
      <c r="K20" s="17" t="s">
        <v>34</v>
      </c>
      <c r="L20" s="1"/>
    </row>
    <row r="21" spans="1:12" ht="15" customHeight="1" x14ac:dyDescent="0.25">
      <c r="A21" s="14" t="s">
        <v>34</v>
      </c>
      <c r="B21" s="14" t="s">
        <v>50</v>
      </c>
      <c r="C21" s="14" t="s">
        <v>34</v>
      </c>
      <c r="D21" s="15" t="s">
        <v>51</v>
      </c>
      <c r="E21" s="16">
        <v>6560650</v>
      </c>
      <c r="F21" s="16">
        <v>6681298</v>
      </c>
      <c r="G21" s="16">
        <v>2550804</v>
      </c>
      <c r="H21" s="16">
        <v>6749597</v>
      </c>
      <c r="I21" s="16">
        <v>6749597</v>
      </c>
      <c r="J21" s="18"/>
      <c r="K21" s="17" t="s">
        <v>34</v>
      </c>
      <c r="L21" s="1"/>
    </row>
    <row r="22" spans="1:12" ht="15" customHeight="1" x14ac:dyDescent="0.25">
      <c r="A22" s="14" t="s">
        <v>7</v>
      </c>
      <c r="B22" s="14" t="s">
        <v>34</v>
      </c>
      <c r="C22" s="14" t="s">
        <v>34</v>
      </c>
      <c r="D22" s="15" t="s">
        <v>52</v>
      </c>
      <c r="E22" s="16">
        <v>1174903416</v>
      </c>
      <c r="F22" s="16">
        <v>1240892636</v>
      </c>
      <c r="G22" s="16">
        <v>846398067</v>
      </c>
      <c r="H22" s="16">
        <v>1208741066</v>
      </c>
      <c r="I22" s="16">
        <v>1206241025</v>
      </c>
      <c r="J22" s="16">
        <f>I22-H22</f>
        <v>-2500041</v>
      </c>
      <c r="K22" s="17">
        <f>(J22/H22)</f>
        <v>-2.0683015331589634E-3</v>
      </c>
      <c r="L22" s="1"/>
    </row>
    <row r="23" spans="1:12" ht="15" customHeight="1" x14ac:dyDescent="0.25">
      <c r="A23" s="14" t="s">
        <v>34</v>
      </c>
      <c r="B23" s="14" t="s">
        <v>13</v>
      </c>
      <c r="C23" s="14" t="s">
        <v>34</v>
      </c>
      <c r="D23" s="15" t="s">
        <v>53</v>
      </c>
      <c r="E23" s="16">
        <v>1174903416</v>
      </c>
      <c r="F23" s="16">
        <v>1240892636</v>
      </c>
      <c r="G23" s="16">
        <v>846398067</v>
      </c>
      <c r="H23" s="16">
        <v>1208741066</v>
      </c>
      <c r="I23" s="16">
        <v>1206241025</v>
      </c>
      <c r="J23" s="16">
        <f>I23-H23</f>
        <v>-2500041</v>
      </c>
      <c r="K23" s="17">
        <f>(J23/H23)</f>
        <v>-2.0683015331589634E-3</v>
      </c>
      <c r="L23" s="1"/>
    </row>
    <row r="24" spans="1:12" ht="15" customHeight="1" x14ac:dyDescent="0.25">
      <c r="A24" s="14" t="s">
        <v>54</v>
      </c>
      <c r="B24" s="14" t="s">
        <v>34</v>
      </c>
      <c r="C24" s="14" t="s">
        <v>34</v>
      </c>
      <c r="D24" s="15" t="s">
        <v>55</v>
      </c>
      <c r="E24" s="16">
        <v>14967</v>
      </c>
      <c r="F24" s="16">
        <v>14967</v>
      </c>
      <c r="G24" s="16">
        <v>6542</v>
      </c>
      <c r="H24" s="16">
        <v>14967</v>
      </c>
      <c r="I24" s="16">
        <v>10</v>
      </c>
      <c r="J24" s="16">
        <f>I24-H24</f>
        <v>-14957</v>
      </c>
      <c r="K24" s="17">
        <f>(J24/H24)</f>
        <v>-0.99933186343288571</v>
      </c>
      <c r="L24" s="1"/>
    </row>
    <row r="25" spans="1:12" ht="15" customHeight="1" x14ac:dyDescent="0.25">
      <c r="A25" s="14" t="s">
        <v>34</v>
      </c>
      <c r="B25" s="14" t="s">
        <v>56</v>
      </c>
      <c r="C25" s="14" t="s">
        <v>34</v>
      </c>
      <c r="D25" s="15" t="s">
        <v>57</v>
      </c>
      <c r="E25" s="16">
        <v>14967</v>
      </c>
      <c r="F25" s="16">
        <v>14967</v>
      </c>
      <c r="G25" s="16">
        <v>6542</v>
      </c>
      <c r="H25" s="16">
        <v>14967</v>
      </c>
      <c r="I25" s="16">
        <v>10</v>
      </c>
      <c r="J25" s="16">
        <f>I25-H25</f>
        <v>-14957</v>
      </c>
      <c r="K25" s="17">
        <f>(J25/H25)</f>
        <v>-0.99933186343288571</v>
      </c>
      <c r="L25" s="1"/>
    </row>
    <row r="26" spans="1:12" ht="15" customHeight="1" x14ac:dyDescent="0.25">
      <c r="A26" s="14" t="s">
        <v>58</v>
      </c>
      <c r="B26" s="14" t="s">
        <v>34</v>
      </c>
      <c r="C26" s="14" t="s">
        <v>34</v>
      </c>
      <c r="D26" s="15" t="s">
        <v>59</v>
      </c>
      <c r="E26" s="16">
        <v>154490</v>
      </c>
      <c r="F26" s="16">
        <v>7656623</v>
      </c>
      <c r="G26" s="16">
        <v>10830404</v>
      </c>
      <c r="H26" s="16">
        <v>158939</v>
      </c>
      <c r="I26" s="16">
        <v>158939</v>
      </c>
      <c r="J26" s="18"/>
      <c r="K26" s="17" t="s">
        <v>34</v>
      </c>
      <c r="L26" s="1"/>
    </row>
    <row r="27" spans="1:12" ht="15" customHeight="1" x14ac:dyDescent="0.25">
      <c r="A27" s="14" t="s">
        <v>34</v>
      </c>
      <c r="B27" s="14" t="s">
        <v>54</v>
      </c>
      <c r="C27" s="14" t="s">
        <v>34</v>
      </c>
      <c r="D27" s="15" t="s">
        <v>60</v>
      </c>
      <c r="E27" s="16">
        <v>154490</v>
      </c>
      <c r="F27" s="16">
        <v>7656623</v>
      </c>
      <c r="G27" s="16">
        <v>10830404</v>
      </c>
      <c r="H27" s="16">
        <v>158939</v>
      </c>
      <c r="I27" s="16">
        <v>158939</v>
      </c>
      <c r="J27" s="18"/>
      <c r="K27" s="17" t="s">
        <v>34</v>
      </c>
      <c r="L27" s="1"/>
    </row>
    <row r="28" spans="1:12" ht="15" customHeight="1" x14ac:dyDescent="0.25">
      <c r="A28" s="14" t="s">
        <v>61</v>
      </c>
      <c r="B28" s="14" t="s">
        <v>34</v>
      </c>
      <c r="C28" s="14" t="s">
        <v>34</v>
      </c>
      <c r="D28" s="15" t="s">
        <v>62</v>
      </c>
      <c r="E28" s="16">
        <v>20</v>
      </c>
      <c r="F28" s="16">
        <v>464948166</v>
      </c>
      <c r="G28" s="16">
        <v>0</v>
      </c>
      <c r="H28" s="16">
        <v>20</v>
      </c>
      <c r="I28" s="16">
        <v>20</v>
      </c>
      <c r="J28" s="18"/>
      <c r="K28" s="17" t="s">
        <v>34</v>
      </c>
      <c r="L28" s="1"/>
    </row>
    <row r="29" spans="1:12" ht="15" customHeight="1" x14ac:dyDescent="0.25">
      <c r="A29" s="10" t="s">
        <v>34</v>
      </c>
      <c r="B29" s="10" t="s">
        <v>34</v>
      </c>
      <c r="C29" s="10" t="s">
        <v>34</v>
      </c>
      <c r="D29" s="11" t="s">
        <v>63</v>
      </c>
      <c r="E29" s="12">
        <v>1190457128</v>
      </c>
      <c r="F29" s="12">
        <v>1729017275</v>
      </c>
      <c r="G29" s="12">
        <v>956805707</v>
      </c>
      <c r="H29" s="12">
        <v>1224742292</v>
      </c>
      <c r="I29" s="12">
        <v>1224398912</v>
      </c>
      <c r="J29" s="12">
        <f>I29-H29</f>
        <v>-343380</v>
      </c>
      <c r="K29" s="13">
        <f>(J29/H29)</f>
        <v>-2.8036918643452872E-4</v>
      </c>
      <c r="L29" s="1"/>
    </row>
    <row r="30" spans="1:12" ht="15" customHeight="1" x14ac:dyDescent="0.25">
      <c r="A30" s="14" t="s">
        <v>64</v>
      </c>
      <c r="B30" s="14" t="s">
        <v>34</v>
      </c>
      <c r="C30" s="14" t="s">
        <v>34</v>
      </c>
      <c r="D30" s="15" t="s">
        <v>65</v>
      </c>
      <c r="E30" s="16">
        <v>32429071</v>
      </c>
      <c r="F30" s="16">
        <v>31027333</v>
      </c>
      <c r="G30" s="16">
        <v>19830917</v>
      </c>
      <c r="H30" s="16">
        <v>33363028</v>
      </c>
      <c r="I30" s="16">
        <v>33361419</v>
      </c>
      <c r="J30" s="16">
        <f>I30-H30</f>
        <v>-1609</v>
      </c>
      <c r="K30" s="17">
        <f>(J30/H30)</f>
        <v>-4.8227037425979441E-5</v>
      </c>
      <c r="L30" s="1"/>
    </row>
    <row r="31" spans="1:12" ht="15" customHeight="1" x14ac:dyDescent="0.25">
      <c r="A31" s="14" t="s">
        <v>66</v>
      </c>
      <c r="B31" s="14" t="s">
        <v>34</v>
      </c>
      <c r="C31" s="14" t="s">
        <v>34</v>
      </c>
      <c r="D31" s="15" t="s">
        <v>67</v>
      </c>
      <c r="E31" s="16">
        <v>5943054</v>
      </c>
      <c r="F31" s="16">
        <v>5943054</v>
      </c>
      <c r="G31" s="16">
        <v>3467711</v>
      </c>
      <c r="H31" s="16">
        <v>6114214</v>
      </c>
      <c r="I31" s="16">
        <v>6049967</v>
      </c>
      <c r="J31" s="16">
        <f>I31-H31</f>
        <v>-64247</v>
      </c>
      <c r="K31" s="17">
        <f>(J31/H31)</f>
        <v>-1.0507810161698626E-2</v>
      </c>
      <c r="L31" s="1"/>
    </row>
    <row r="32" spans="1:12" ht="15" customHeight="1" x14ac:dyDescent="0.25">
      <c r="A32" s="14" t="s">
        <v>68</v>
      </c>
      <c r="B32" s="14" t="s">
        <v>34</v>
      </c>
      <c r="C32" s="14" t="s">
        <v>34</v>
      </c>
      <c r="D32" s="15" t="s">
        <v>69</v>
      </c>
      <c r="E32" s="16">
        <v>10</v>
      </c>
      <c r="F32" s="16">
        <v>646662</v>
      </c>
      <c r="G32" s="16">
        <v>743240</v>
      </c>
      <c r="H32" s="16">
        <v>10</v>
      </c>
      <c r="I32" s="16">
        <v>10</v>
      </c>
      <c r="J32" s="18"/>
      <c r="K32" s="17" t="s">
        <v>34</v>
      </c>
      <c r="L32" s="1"/>
    </row>
    <row r="33" spans="1:12" ht="15" customHeight="1" x14ac:dyDescent="0.25">
      <c r="A33" s="14" t="s">
        <v>34</v>
      </c>
      <c r="B33" s="14" t="s">
        <v>56</v>
      </c>
      <c r="C33" s="14" t="s">
        <v>34</v>
      </c>
      <c r="D33" s="15" t="s">
        <v>70</v>
      </c>
      <c r="E33" s="16">
        <v>10</v>
      </c>
      <c r="F33" s="16">
        <v>646662</v>
      </c>
      <c r="G33" s="16">
        <v>743240</v>
      </c>
      <c r="H33" s="16">
        <v>10</v>
      </c>
      <c r="I33" s="16">
        <v>10</v>
      </c>
      <c r="J33" s="18"/>
      <c r="K33" s="17" t="s">
        <v>34</v>
      </c>
      <c r="L33" s="1"/>
    </row>
    <row r="34" spans="1:12" ht="15" customHeight="1" x14ac:dyDescent="0.25">
      <c r="A34" s="14" t="s">
        <v>71</v>
      </c>
      <c r="B34" s="14" t="s">
        <v>34</v>
      </c>
      <c r="C34" s="14" t="s">
        <v>34</v>
      </c>
      <c r="D34" s="15" t="s">
        <v>37</v>
      </c>
      <c r="E34" s="16">
        <v>1147271329</v>
      </c>
      <c r="F34" s="16">
        <v>1146641169</v>
      </c>
      <c r="G34" s="16">
        <v>735489172</v>
      </c>
      <c r="H34" s="16">
        <v>1180312744</v>
      </c>
      <c r="I34" s="16">
        <v>1180265248</v>
      </c>
      <c r="J34" s="16">
        <f>I34-H34</f>
        <v>-47496</v>
      </c>
      <c r="K34" s="17">
        <f>(J34/H34)</f>
        <v>-4.0240182308833903E-5</v>
      </c>
      <c r="L34" s="1"/>
    </row>
    <row r="35" spans="1:12" ht="15" customHeight="1" x14ac:dyDescent="0.25">
      <c r="A35" s="14" t="s">
        <v>34</v>
      </c>
      <c r="B35" s="14" t="s">
        <v>13</v>
      </c>
      <c r="C35" s="14" t="s">
        <v>34</v>
      </c>
      <c r="D35" s="15" t="s">
        <v>72</v>
      </c>
      <c r="E35" s="16">
        <v>3918550</v>
      </c>
      <c r="F35" s="16">
        <v>3918550</v>
      </c>
      <c r="G35" s="16">
        <v>2248082</v>
      </c>
      <c r="H35" s="16">
        <v>4031404</v>
      </c>
      <c r="I35" s="16">
        <v>4031404</v>
      </c>
      <c r="J35" s="18"/>
      <c r="K35" s="17" t="s">
        <v>34</v>
      </c>
      <c r="L35" s="1"/>
    </row>
    <row r="36" spans="1:12" ht="15" customHeight="1" x14ac:dyDescent="0.25">
      <c r="A36" s="14" t="s">
        <v>34</v>
      </c>
      <c r="B36" s="14" t="s">
        <v>34</v>
      </c>
      <c r="C36" s="14" t="s">
        <v>73</v>
      </c>
      <c r="D36" s="15" t="s">
        <v>74</v>
      </c>
      <c r="E36" s="16">
        <v>3918550</v>
      </c>
      <c r="F36" s="16">
        <v>3918550</v>
      </c>
      <c r="G36" s="16">
        <v>2248082</v>
      </c>
      <c r="H36" s="16">
        <v>4031404</v>
      </c>
      <c r="I36" s="16">
        <v>4031404</v>
      </c>
      <c r="J36" s="18"/>
      <c r="K36" s="17" t="s">
        <v>34</v>
      </c>
      <c r="L36" s="1"/>
    </row>
    <row r="37" spans="1:12" ht="15" customHeight="1" x14ac:dyDescent="0.25">
      <c r="A37" s="14" t="s">
        <v>34</v>
      </c>
      <c r="B37" s="14" t="s">
        <v>7</v>
      </c>
      <c r="C37" s="14" t="s">
        <v>34</v>
      </c>
      <c r="D37" s="15" t="s">
        <v>75</v>
      </c>
      <c r="E37" s="16">
        <v>1143352779</v>
      </c>
      <c r="F37" s="16">
        <v>1142722619</v>
      </c>
      <c r="G37" s="16">
        <v>733241090</v>
      </c>
      <c r="H37" s="16">
        <v>1176281340</v>
      </c>
      <c r="I37" s="16">
        <v>1176233844</v>
      </c>
      <c r="J37" s="16">
        <f>I37-H37</f>
        <v>-47496</v>
      </c>
      <c r="K37" s="17">
        <f>(J37/H37)</f>
        <v>-4.0378095260781744E-5</v>
      </c>
      <c r="L37" s="1"/>
    </row>
    <row r="38" spans="1:12" ht="15" customHeight="1" x14ac:dyDescent="0.25">
      <c r="A38" s="14" t="s">
        <v>34</v>
      </c>
      <c r="B38" s="14" t="s">
        <v>34</v>
      </c>
      <c r="C38" s="14" t="s">
        <v>76</v>
      </c>
      <c r="D38" s="15" t="s">
        <v>77</v>
      </c>
      <c r="E38" s="16">
        <v>206243</v>
      </c>
      <c r="F38" s="16">
        <v>206243</v>
      </c>
      <c r="G38" s="16">
        <v>109830</v>
      </c>
      <c r="H38" s="16">
        <v>212183</v>
      </c>
      <c r="I38" s="16">
        <v>212183</v>
      </c>
      <c r="J38" s="18"/>
      <c r="K38" s="17" t="s">
        <v>34</v>
      </c>
      <c r="L38" s="1"/>
    </row>
    <row r="39" spans="1:12" ht="15" customHeight="1" x14ac:dyDescent="0.25">
      <c r="A39" s="14" t="s">
        <v>34</v>
      </c>
      <c r="B39" s="14" t="s">
        <v>34</v>
      </c>
      <c r="C39" s="14" t="s">
        <v>78</v>
      </c>
      <c r="D39" s="15" t="s">
        <v>79</v>
      </c>
      <c r="E39" s="16">
        <v>1545514</v>
      </c>
      <c r="F39" s="16">
        <v>1545514</v>
      </c>
      <c r="G39" s="16">
        <v>625847</v>
      </c>
      <c r="H39" s="16">
        <v>1590025</v>
      </c>
      <c r="I39" s="16">
        <v>1542324</v>
      </c>
      <c r="J39" s="16">
        <f>I39-H39</f>
        <v>-47701</v>
      </c>
      <c r="K39" s="17">
        <f>(J39/H39)</f>
        <v>-3.0000157230232229E-2</v>
      </c>
      <c r="L39" s="1"/>
    </row>
    <row r="40" spans="1:12" ht="15" customHeight="1" x14ac:dyDescent="0.25">
      <c r="A40" s="14" t="s">
        <v>34</v>
      </c>
      <c r="B40" s="14" t="s">
        <v>34</v>
      </c>
      <c r="C40" s="14" t="s">
        <v>80</v>
      </c>
      <c r="D40" s="15" t="s">
        <v>81</v>
      </c>
      <c r="E40" s="16">
        <v>1141601022</v>
      </c>
      <c r="F40" s="16">
        <v>1140970862</v>
      </c>
      <c r="G40" s="16">
        <v>732505413</v>
      </c>
      <c r="H40" s="16">
        <v>1174479132</v>
      </c>
      <c r="I40" s="16">
        <v>1174479337</v>
      </c>
      <c r="J40" s="16">
        <f>I40-H40</f>
        <v>205</v>
      </c>
      <c r="K40" s="17">
        <f>(J40/H40)</f>
        <v>1.7454545969744826E-7</v>
      </c>
      <c r="L40" s="1"/>
    </row>
    <row r="41" spans="1:12" ht="15" customHeight="1" x14ac:dyDescent="0.25">
      <c r="A41" s="14" t="s">
        <v>82</v>
      </c>
      <c r="B41" s="14" t="s">
        <v>34</v>
      </c>
      <c r="C41" s="14" t="s">
        <v>34</v>
      </c>
      <c r="D41" s="15" t="s">
        <v>83</v>
      </c>
      <c r="E41" s="16">
        <v>20</v>
      </c>
      <c r="F41" s="16">
        <v>20</v>
      </c>
      <c r="G41" s="16">
        <v>194634</v>
      </c>
      <c r="H41" s="16">
        <v>20</v>
      </c>
      <c r="I41" s="16">
        <v>20</v>
      </c>
      <c r="J41" s="18"/>
      <c r="K41" s="17" t="s">
        <v>34</v>
      </c>
      <c r="L41" s="1"/>
    </row>
    <row r="42" spans="1:12" ht="15" customHeight="1" x14ac:dyDescent="0.25">
      <c r="A42" s="14" t="s">
        <v>34</v>
      </c>
      <c r="B42" s="14" t="s">
        <v>50</v>
      </c>
      <c r="C42" s="14" t="s">
        <v>34</v>
      </c>
      <c r="D42" s="15" t="s">
        <v>84</v>
      </c>
      <c r="E42" s="16">
        <v>20</v>
      </c>
      <c r="F42" s="16">
        <v>20</v>
      </c>
      <c r="G42" s="16">
        <v>194634</v>
      </c>
      <c r="H42" s="16">
        <v>20</v>
      </c>
      <c r="I42" s="16">
        <v>20</v>
      </c>
      <c r="J42" s="18"/>
      <c r="K42" s="17" t="s">
        <v>34</v>
      </c>
      <c r="L42" s="1"/>
    </row>
    <row r="43" spans="1:12" ht="15" customHeight="1" x14ac:dyDescent="0.25">
      <c r="A43" s="14" t="s">
        <v>85</v>
      </c>
      <c r="B43" s="14" t="s">
        <v>34</v>
      </c>
      <c r="C43" s="14" t="s">
        <v>34</v>
      </c>
      <c r="D43" s="15" t="s">
        <v>86</v>
      </c>
      <c r="E43" s="16">
        <v>1955851</v>
      </c>
      <c r="F43" s="16">
        <v>1955851</v>
      </c>
      <c r="G43" s="16">
        <v>603323</v>
      </c>
      <c r="H43" s="16">
        <v>2012180</v>
      </c>
      <c r="I43" s="16">
        <v>2012180</v>
      </c>
      <c r="J43" s="18"/>
      <c r="K43" s="17" t="s">
        <v>34</v>
      </c>
      <c r="L43" s="1"/>
    </row>
    <row r="44" spans="1:12" ht="15" customHeight="1" x14ac:dyDescent="0.25">
      <c r="A44" s="14" t="s">
        <v>34</v>
      </c>
      <c r="B44" s="14" t="s">
        <v>38</v>
      </c>
      <c r="C44" s="14" t="s">
        <v>34</v>
      </c>
      <c r="D44" s="15" t="s">
        <v>87</v>
      </c>
      <c r="E44" s="16">
        <v>1955851</v>
      </c>
      <c r="F44" s="16">
        <v>1955851</v>
      </c>
      <c r="G44" s="16">
        <v>603323</v>
      </c>
      <c r="H44" s="16">
        <v>2012180</v>
      </c>
      <c r="I44" s="16">
        <v>2012180</v>
      </c>
      <c r="J44" s="18"/>
      <c r="K44" s="17" t="s">
        <v>34</v>
      </c>
      <c r="L44" s="1"/>
    </row>
    <row r="45" spans="1:12" ht="15" customHeight="1" x14ac:dyDescent="0.25">
      <c r="A45" s="14" t="s">
        <v>88</v>
      </c>
      <c r="B45" s="14" t="s">
        <v>34</v>
      </c>
      <c r="C45" s="14" t="s">
        <v>34</v>
      </c>
      <c r="D45" s="15" t="s">
        <v>89</v>
      </c>
      <c r="E45" s="16">
        <v>1243144</v>
      </c>
      <c r="F45" s="16">
        <v>1243144</v>
      </c>
      <c r="G45" s="16">
        <v>548121</v>
      </c>
      <c r="H45" s="16">
        <v>1278946</v>
      </c>
      <c r="I45" s="16">
        <v>1215030</v>
      </c>
      <c r="J45" s="16">
        <f t="shared" ref="J45:J50" si="0">I45-H45</f>
        <v>-63916</v>
      </c>
      <c r="K45" s="17">
        <f t="shared" ref="K45:K50" si="1">(J45/H45)</f>
        <v>-4.9975526722785796E-2</v>
      </c>
      <c r="L45" s="1"/>
    </row>
    <row r="46" spans="1:12" ht="15" customHeight="1" x14ac:dyDescent="0.25">
      <c r="A46" s="14" t="s">
        <v>34</v>
      </c>
      <c r="B46" s="14" t="s">
        <v>36</v>
      </c>
      <c r="C46" s="14" t="s">
        <v>34</v>
      </c>
      <c r="D46" s="15" t="s">
        <v>90</v>
      </c>
      <c r="E46" s="16">
        <v>16464</v>
      </c>
      <c r="F46" s="16">
        <v>16464</v>
      </c>
      <c r="G46" s="16">
        <v>13075</v>
      </c>
      <c r="H46" s="16">
        <v>16938</v>
      </c>
      <c r="I46" s="16">
        <v>16365</v>
      </c>
      <c r="J46" s="16">
        <f t="shared" si="0"/>
        <v>-573</v>
      </c>
      <c r="K46" s="17">
        <f t="shared" si="1"/>
        <v>-3.3829259652851579E-2</v>
      </c>
      <c r="L46" s="1"/>
    </row>
    <row r="47" spans="1:12" ht="15" customHeight="1" x14ac:dyDescent="0.25">
      <c r="A47" s="14" t="s">
        <v>34</v>
      </c>
      <c r="B47" s="14" t="s">
        <v>91</v>
      </c>
      <c r="C47" s="14" t="s">
        <v>34</v>
      </c>
      <c r="D47" s="15" t="s">
        <v>92</v>
      </c>
      <c r="E47" s="16">
        <v>146988</v>
      </c>
      <c r="F47" s="16">
        <v>146988</v>
      </c>
      <c r="G47" s="16">
        <v>54225</v>
      </c>
      <c r="H47" s="16">
        <v>151221</v>
      </c>
      <c r="I47" s="16">
        <v>143418</v>
      </c>
      <c r="J47" s="16">
        <f t="shared" si="0"/>
        <v>-7803</v>
      </c>
      <c r="K47" s="17">
        <f t="shared" si="1"/>
        <v>-5.1599976193782607E-2</v>
      </c>
      <c r="L47" s="1"/>
    </row>
    <row r="48" spans="1:12" ht="15" customHeight="1" x14ac:dyDescent="0.25">
      <c r="A48" s="14" t="s">
        <v>34</v>
      </c>
      <c r="B48" s="14" t="s">
        <v>93</v>
      </c>
      <c r="C48" s="14" t="s">
        <v>34</v>
      </c>
      <c r="D48" s="15" t="s">
        <v>94</v>
      </c>
      <c r="E48" s="16">
        <v>1079692</v>
      </c>
      <c r="F48" s="16">
        <v>1079692</v>
      </c>
      <c r="G48" s="16">
        <v>480821</v>
      </c>
      <c r="H48" s="16">
        <v>1110787</v>
      </c>
      <c r="I48" s="16">
        <v>1055247</v>
      </c>
      <c r="J48" s="16">
        <f t="shared" si="0"/>
        <v>-55540</v>
      </c>
      <c r="K48" s="17">
        <f t="shared" si="1"/>
        <v>-5.0000585170694292E-2</v>
      </c>
      <c r="L48" s="1"/>
    </row>
    <row r="49" spans="1:12" ht="15" customHeight="1" x14ac:dyDescent="0.25">
      <c r="A49" s="14" t="s">
        <v>95</v>
      </c>
      <c r="B49" s="14" t="s">
        <v>34</v>
      </c>
      <c r="C49" s="14" t="s">
        <v>34</v>
      </c>
      <c r="D49" s="15" t="s">
        <v>96</v>
      </c>
      <c r="E49" s="16">
        <v>1614629</v>
      </c>
      <c r="F49" s="16">
        <v>1614629</v>
      </c>
      <c r="G49" s="16">
        <v>797433</v>
      </c>
      <c r="H49" s="16">
        <v>1661130</v>
      </c>
      <c r="I49" s="16">
        <v>1495018</v>
      </c>
      <c r="J49" s="16">
        <f t="shared" si="0"/>
        <v>-166112</v>
      </c>
      <c r="K49" s="17">
        <f t="shared" si="1"/>
        <v>-9.9999398000156517E-2</v>
      </c>
      <c r="L49" s="1"/>
    </row>
    <row r="50" spans="1:12" ht="15" customHeight="1" x14ac:dyDescent="0.25">
      <c r="A50" s="14" t="s">
        <v>34</v>
      </c>
      <c r="B50" s="14" t="s">
        <v>38</v>
      </c>
      <c r="C50" s="14" t="s">
        <v>34</v>
      </c>
      <c r="D50" s="15" t="s">
        <v>97</v>
      </c>
      <c r="E50" s="16">
        <v>1614629</v>
      </c>
      <c r="F50" s="16">
        <v>1614629</v>
      </c>
      <c r="G50" s="16">
        <v>797433</v>
      </c>
      <c r="H50" s="16">
        <v>1661130</v>
      </c>
      <c r="I50" s="16">
        <v>1495018</v>
      </c>
      <c r="J50" s="16">
        <f t="shared" si="0"/>
        <v>-166112</v>
      </c>
      <c r="K50" s="17">
        <f t="shared" si="1"/>
        <v>-9.9999398000156517E-2</v>
      </c>
      <c r="L50" s="1"/>
    </row>
    <row r="51" spans="1:12" ht="15" customHeight="1" x14ac:dyDescent="0.25">
      <c r="A51" s="14" t="s">
        <v>98</v>
      </c>
      <c r="B51" s="14" t="s">
        <v>34</v>
      </c>
      <c r="C51" s="14" t="s">
        <v>34</v>
      </c>
      <c r="D51" s="15" t="s">
        <v>99</v>
      </c>
      <c r="E51" s="16">
        <v>10</v>
      </c>
      <c r="F51" s="16">
        <v>539945403</v>
      </c>
      <c r="G51" s="16">
        <v>195131156</v>
      </c>
      <c r="H51" s="16">
        <v>10</v>
      </c>
      <c r="I51" s="16">
        <v>10</v>
      </c>
      <c r="J51" s="18"/>
      <c r="K51" s="17" t="s">
        <v>34</v>
      </c>
      <c r="L51" s="1"/>
    </row>
    <row r="52" spans="1:12" ht="15" customHeight="1" x14ac:dyDescent="0.25">
      <c r="A52" s="14" t="s">
        <v>34</v>
      </c>
      <c r="B52" s="14" t="s">
        <v>93</v>
      </c>
      <c r="C52" s="14" t="s">
        <v>34</v>
      </c>
      <c r="D52" s="15" t="s">
        <v>100</v>
      </c>
      <c r="E52" s="16">
        <v>10</v>
      </c>
      <c r="F52" s="16">
        <v>539945403</v>
      </c>
      <c r="G52" s="16">
        <v>195131156</v>
      </c>
      <c r="H52" s="16">
        <v>10</v>
      </c>
      <c r="I52" s="16">
        <v>10</v>
      </c>
      <c r="J52" s="18"/>
      <c r="K52" s="17" t="s">
        <v>34</v>
      </c>
      <c r="L52" s="1"/>
    </row>
    <row r="53" spans="1:12" ht="15" customHeight="1" x14ac:dyDescent="0.25">
      <c r="A53" s="45" t="s">
        <v>101</v>
      </c>
      <c r="B53" s="45" t="s">
        <v>34</v>
      </c>
      <c r="C53" s="45" t="s">
        <v>34</v>
      </c>
      <c r="D53" s="46" t="s">
        <v>102</v>
      </c>
      <c r="E53" s="47">
        <v>10</v>
      </c>
      <c r="F53" s="47">
        <v>10</v>
      </c>
      <c r="G53" s="47">
        <v>0</v>
      </c>
      <c r="H53" s="47">
        <v>10</v>
      </c>
      <c r="I53" s="47">
        <v>10</v>
      </c>
      <c r="J53" s="48"/>
      <c r="K53" s="49" t="s">
        <v>34</v>
      </c>
      <c r="L53" s="1"/>
    </row>
    <row r="54" spans="1:12" ht="1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customHeight="1" x14ac:dyDescent="0.25">
      <c r="A55" s="41" t="s">
        <v>103</v>
      </c>
      <c r="B55" s="42"/>
      <c r="C55" s="42"/>
      <c r="D55" s="42"/>
      <c r="E55" s="19">
        <v>1190457088</v>
      </c>
      <c r="F55" s="19">
        <v>1189071842</v>
      </c>
      <c r="G55" s="19">
        <v>761479917</v>
      </c>
      <c r="H55" s="19">
        <v>1224742252</v>
      </c>
      <c r="I55" s="19">
        <v>1224398872</v>
      </c>
      <c r="J55" s="19">
        <v>-343380</v>
      </c>
      <c r="K55" s="20">
        <v>-2.8036919559136758E-4</v>
      </c>
      <c r="L55" s="1"/>
    </row>
    <row r="56" spans="1:12" ht="12.75" customHeight="1" x14ac:dyDescent="0.25">
      <c r="A56" s="43" t="s">
        <v>104</v>
      </c>
      <c r="B56" s="44"/>
      <c r="C56" s="44"/>
      <c r="D56" s="44"/>
      <c r="E56" s="44"/>
      <c r="F56" s="44"/>
      <c r="G56" s="44"/>
      <c r="H56" s="44"/>
      <c r="I56" s="44"/>
      <c r="J56" s="1"/>
      <c r="K56" s="1"/>
      <c r="L56" s="1"/>
    </row>
    <row r="57" spans="1:12" ht="5.099999999999999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</sheetData>
  <mergeCells count="17">
    <mergeCell ref="J10:J11"/>
    <mergeCell ref="K10:K11"/>
    <mergeCell ref="A55:D55"/>
    <mergeCell ref="A56:I5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2026-09-30T20:07:40Z</dcterms:modified>
</cp:coreProperties>
</file>