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23260CC-6B58-4EC4-B494-239B837EB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analitico'!$A$1:$L$26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" l="1"/>
  <c r="K21" i="1"/>
  <c r="K20" i="1"/>
  <c r="L20" i="1" s="1"/>
  <c r="K19" i="1"/>
  <c r="L19" i="1" s="1"/>
  <c r="K18" i="1"/>
  <c r="L18" i="1" s="1"/>
  <c r="K16" i="1"/>
  <c r="K15" i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<sst xmlns="http://schemas.openxmlformats.org/spreadsheetml/2006/main" count="109" uniqueCount="62">
  <si>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</si>
  <si>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</si>
  <si>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</si>
  <si>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</si>
  <si>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</si>
  <si>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</si>
  <si>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</si>
  <si>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</si>
  <si>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</si>
  <si>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 ADUANAS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</si>
  <si>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</si>
  <si>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</si>
  <si>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</si>
  <si>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>AVANZADAS ADUANERAS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</si>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</sst>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8" borderId="13" xfId="0" applyFill="1" applyBorder="1" applyAlignment="1" applyProtection="1">
      <alignment wrapText="1"/>
      <protection locked="0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27"/>
  <sheetViews>
    <sheetView tabSelected="1" view="pageBreakPreview" zoomScale="106" zoomScaleNormal="100" zoomScaleSheetLayoutView="106" workbookViewId="0">
      <selection activeCell="N15" sqref="N1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</cols>
  <sheetData>
    <row r="1" spans="1:12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</row>
    <row r="2" spans="1:12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</row>
    <row r="7" spans="1:12" ht="15" customHeight="1" x14ac:dyDescent="0.25">
      <c r="A7" s="31" t="s">
        <v>12</v>
      </c>
      <c r="B7" s="32"/>
      <c r="C7" s="33" t="s">
        <v>13</v>
      </c>
      <c r="D7" s="34"/>
      <c r="E7" s="34"/>
      <c r="F7" s="34"/>
      <c r="G7" s="34"/>
      <c r="H7" s="1"/>
      <c r="I7" s="2" t="s">
        <v>14</v>
      </c>
      <c r="J7" s="2" t="s">
        <v>15</v>
      </c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</row>
    <row r="9" spans="1:12" ht="15" customHeight="1" x14ac:dyDescent="0.25">
      <c r="A9" s="35" t="s">
        <v>17</v>
      </c>
      <c r="B9" s="35" t="s">
        <v>18</v>
      </c>
      <c r="C9" s="35" t="s">
        <v>19</v>
      </c>
      <c r="D9" s="35" t="s">
        <v>20</v>
      </c>
      <c r="E9" s="35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</row>
    <row r="10" spans="1:12" ht="80.099999999999994" customHeight="1" x14ac:dyDescent="0.25">
      <c r="A10" s="36"/>
      <c r="B10" s="36"/>
      <c r="C10" s="36"/>
      <c r="D10" s="36"/>
      <c r="E10" s="36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1" t="s">
        <v>33</v>
      </c>
      <c r="L10" s="21" t="s">
        <v>34</v>
      </c>
    </row>
    <row r="11" spans="1:12" ht="30" customHeight="1" x14ac:dyDescent="0.25">
      <c r="A11" s="36"/>
      <c r="B11" s="36"/>
      <c r="C11" s="36"/>
      <c r="D11" s="36"/>
      <c r="E11" s="36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2"/>
      <c r="L11" s="22"/>
    </row>
    <row r="12" spans="1:12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5391225</v>
      </c>
      <c r="G12" s="12">
        <v>5290835</v>
      </c>
      <c r="H12" s="12">
        <v>885307</v>
      </c>
      <c r="I12" s="12">
        <v>5546492</v>
      </c>
      <c r="J12" s="12">
        <v>5282268</v>
      </c>
      <c r="K12" s="12">
        <f>J12-I12</f>
        <v>-264224</v>
      </c>
      <c r="L12" s="13">
        <f>(K12/I12)</f>
        <v>-4.7638038601696353E-2</v>
      </c>
    </row>
    <row r="13" spans="1:12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5391215</v>
      </c>
      <c r="G13" s="16">
        <v>5290825</v>
      </c>
      <c r="H13" s="16">
        <v>885307</v>
      </c>
      <c r="I13" s="16">
        <v>5546482</v>
      </c>
      <c r="J13" s="16">
        <v>5282248</v>
      </c>
      <c r="K13" s="16">
        <f>J13-I13</f>
        <v>-264234</v>
      </c>
      <c r="L13" s="17">
        <f>(K13/I13)</f>
        <v>-4.7639927435084078E-2</v>
      </c>
    </row>
    <row r="14" spans="1:12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5391215</v>
      </c>
      <c r="G14" s="16">
        <v>5290825</v>
      </c>
      <c r="H14" s="16">
        <v>885307</v>
      </c>
      <c r="I14" s="16">
        <v>5546482</v>
      </c>
      <c r="J14" s="16">
        <v>5282248</v>
      </c>
      <c r="K14" s="16">
        <f>J14-I14</f>
        <v>-264234</v>
      </c>
      <c r="L14" s="17">
        <f>(K14/I14)</f>
        <v>-4.7639927435084078E-2</v>
      </c>
    </row>
    <row r="15" spans="1:12" ht="15" customHeight="1" x14ac:dyDescent="0.25">
      <c r="A15" s="14" t="s">
        <v>43</v>
      </c>
      <c r="B15" s="14" t="s">
        <v>37</v>
      </c>
      <c r="C15" s="14" t="s">
        <v>37</v>
      </c>
      <c r="D15" s="14" t="s">
        <v>37</v>
      </c>
      <c r="E15" s="15" t="s">
        <v>44</v>
      </c>
      <c r="F15" s="16">
        <v>0</v>
      </c>
      <c r="G15" s="16">
        <v>0</v>
      </c>
      <c r="H15" s="16">
        <v>0</v>
      </c>
      <c r="I15" s="16">
        <v>0</v>
      </c>
      <c r="J15" s="16">
        <v>10</v>
      </c>
      <c r="K15" s="16">
        <f>J15-I15</f>
        <v>10</v>
      </c>
      <c r="L15" s="17" t="s">
        <v>37</v>
      </c>
    </row>
    <row r="16" spans="1:12" ht="15" customHeight="1" x14ac:dyDescent="0.25">
      <c r="A16" s="14" t="s">
        <v>37</v>
      </c>
      <c r="B16" s="14" t="s">
        <v>45</v>
      </c>
      <c r="C16" s="14" t="s">
        <v>37</v>
      </c>
      <c r="D16" s="14" t="s">
        <v>37</v>
      </c>
      <c r="E16" s="15" t="s">
        <v>46</v>
      </c>
      <c r="F16" s="16">
        <v>0</v>
      </c>
      <c r="G16" s="16">
        <v>0</v>
      </c>
      <c r="H16" s="16">
        <v>0</v>
      </c>
      <c r="I16" s="16">
        <v>0</v>
      </c>
      <c r="J16" s="16">
        <v>10</v>
      </c>
      <c r="K16" s="16">
        <f>J16-I16</f>
        <v>10</v>
      </c>
      <c r="L16" s="17" t="s">
        <v>37</v>
      </c>
    </row>
    <row r="17" spans="1:12" ht="15" customHeight="1" x14ac:dyDescent="0.25">
      <c r="A17" s="14" t="s">
        <v>47</v>
      </c>
      <c r="B17" s="14" t="s">
        <v>37</v>
      </c>
      <c r="C17" s="14" t="s">
        <v>37</v>
      </c>
      <c r="D17" s="14" t="s">
        <v>37</v>
      </c>
      <c r="E17" s="15" t="s">
        <v>48</v>
      </c>
      <c r="F17" s="16">
        <v>10</v>
      </c>
      <c r="G17" s="16">
        <v>10</v>
      </c>
      <c r="H17" s="16">
        <v>0</v>
      </c>
      <c r="I17" s="16">
        <v>10</v>
      </c>
      <c r="J17" s="16">
        <v>10</v>
      </c>
      <c r="K17" s="18"/>
      <c r="L17" s="17" t="s">
        <v>37</v>
      </c>
    </row>
    <row r="18" spans="1:12" ht="15" customHeight="1" x14ac:dyDescent="0.25">
      <c r="A18" s="10" t="s">
        <v>37</v>
      </c>
      <c r="B18" s="10" t="s">
        <v>37</v>
      </c>
      <c r="C18" s="10" t="s">
        <v>37</v>
      </c>
      <c r="D18" s="10" t="s">
        <v>37</v>
      </c>
      <c r="E18" s="11" t="s">
        <v>49</v>
      </c>
      <c r="F18" s="12">
        <v>5391225</v>
      </c>
      <c r="G18" s="12">
        <v>5290835</v>
      </c>
      <c r="H18" s="12">
        <v>1359659</v>
      </c>
      <c r="I18" s="12">
        <v>5546492</v>
      </c>
      <c r="J18" s="12">
        <v>5282268</v>
      </c>
      <c r="K18" s="12">
        <f>J18-I18</f>
        <v>-264224</v>
      </c>
      <c r="L18" s="13">
        <f>(K18/I18)</f>
        <v>-4.7638038601696353E-2</v>
      </c>
    </row>
    <row r="19" spans="1:12" ht="15" customHeight="1" x14ac:dyDescent="0.25">
      <c r="A19" s="14" t="s">
        <v>50</v>
      </c>
      <c r="B19" s="14" t="s">
        <v>37</v>
      </c>
      <c r="C19" s="14" t="s">
        <v>37</v>
      </c>
      <c r="D19" s="14" t="s">
        <v>37</v>
      </c>
      <c r="E19" s="15" t="s">
        <v>51</v>
      </c>
      <c r="F19" s="16">
        <v>3543984</v>
      </c>
      <c r="G19" s="16">
        <v>3443594</v>
      </c>
      <c r="H19" s="16">
        <v>926774</v>
      </c>
      <c r="I19" s="16">
        <v>3646051</v>
      </c>
      <c r="J19" s="16">
        <v>3387086</v>
      </c>
      <c r="K19" s="16">
        <f>J19-I19</f>
        <v>-258965</v>
      </c>
      <c r="L19" s="17">
        <f>(K19/I19)</f>
        <v>-7.1026159535343858E-2</v>
      </c>
    </row>
    <row r="20" spans="1:12" ht="15" customHeight="1" x14ac:dyDescent="0.25">
      <c r="A20" s="14" t="s">
        <v>52</v>
      </c>
      <c r="B20" s="14" t="s">
        <v>37</v>
      </c>
      <c r="C20" s="14" t="s">
        <v>37</v>
      </c>
      <c r="D20" s="14" t="s">
        <v>37</v>
      </c>
      <c r="E20" s="15" t="s">
        <v>53</v>
      </c>
      <c r="F20" s="16">
        <v>1847231</v>
      </c>
      <c r="G20" s="16">
        <v>1847231</v>
      </c>
      <c r="H20" s="16">
        <v>432885</v>
      </c>
      <c r="I20" s="16">
        <v>1900431</v>
      </c>
      <c r="J20" s="16">
        <v>1895162</v>
      </c>
      <c r="K20" s="16">
        <f>J20-I20</f>
        <v>-5269</v>
      </c>
      <c r="L20" s="17">
        <f>(K20/I20)</f>
        <v>-2.7725289684287406E-3</v>
      </c>
    </row>
    <row r="21" spans="1:12" ht="15" customHeight="1" x14ac:dyDescent="0.25">
      <c r="A21" s="14" t="s">
        <v>54</v>
      </c>
      <c r="B21" s="14" t="s">
        <v>37</v>
      </c>
      <c r="C21" s="14" t="s">
        <v>37</v>
      </c>
      <c r="D21" s="14" t="s">
        <v>37</v>
      </c>
      <c r="E21" s="15" t="s">
        <v>55</v>
      </c>
      <c r="F21" s="16">
        <v>0</v>
      </c>
      <c r="G21" s="16">
        <v>0</v>
      </c>
      <c r="H21" s="16">
        <v>0</v>
      </c>
      <c r="I21" s="16">
        <v>0</v>
      </c>
      <c r="J21" s="16">
        <v>10</v>
      </c>
      <c r="K21" s="16">
        <f>J21-I21</f>
        <v>10</v>
      </c>
      <c r="L21" s="17" t="s">
        <v>37</v>
      </c>
    </row>
    <row r="22" spans="1:12" ht="15" customHeight="1" x14ac:dyDescent="0.25">
      <c r="A22" s="14" t="s">
        <v>37</v>
      </c>
      <c r="B22" s="14" t="s">
        <v>56</v>
      </c>
      <c r="C22" s="14" t="s">
        <v>37</v>
      </c>
      <c r="D22" s="14" t="s">
        <v>37</v>
      </c>
      <c r="E22" s="15" t="s">
        <v>57</v>
      </c>
      <c r="F22" s="16">
        <v>0</v>
      </c>
      <c r="G22" s="16">
        <v>0</v>
      </c>
      <c r="H22" s="16">
        <v>0</v>
      </c>
      <c r="I22" s="16">
        <v>0</v>
      </c>
      <c r="J22" s="16">
        <v>10</v>
      </c>
      <c r="K22" s="16">
        <f>J22-I22</f>
        <v>10</v>
      </c>
      <c r="L22" s="17" t="s">
        <v>37</v>
      </c>
    </row>
    <row r="23" spans="1:12" ht="15" customHeight="1" x14ac:dyDescent="0.25">
      <c r="A23" s="45" t="s">
        <v>58</v>
      </c>
      <c r="B23" s="45" t="s">
        <v>37</v>
      </c>
      <c r="C23" s="45" t="s">
        <v>37</v>
      </c>
      <c r="D23" s="45" t="s">
        <v>37</v>
      </c>
      <c r="E23" s="46" t="s">
        <v>59</v>
      </c>
      <c r="F23" s="47">
        <v>10</v>
      </c>
      <c r="G23" s="47">
        <v>10</v>
      </c>
      <c r="H23" s="47">
        <v>0</v>
      </c>
      <c r="I23" s="47">
        <v>10</v>
      </c>
      <c r="J23" s="47">
        <v>10</v>
      </c>
      <c r="K23" s="48"/>
      <c r="L23" s="49" t="s">
        <v>37</v>
      </c>
    </row>
    <row r="24" spans="1:1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customHeight="1" x14ac:dyDescent="0.25">
      <c r="A25" s="23" t="s">
        <v>60</v>
      </c>
      <c r="B25" s="24"/>
      <c r="C25" s="24"/>
      <c r="D25" s="24"/>
      <c r="E25" s="24"/>
      <c r="F25" s="19">
        <v>5391215</v>
      </c>
      <c r="G25" s="19">
        <v>5290825</v>
      </c>
      <c r="H25" s="19">
        <v>1359659</v>
      </c>
      <c r="I25" s="19">
        <v>5546482</v>
      </c>
      <c r="J25" s="19">
        <v>5282248</v>
      </c>
      <c r="K25" s="19">
        <v>-264234</v>
      </c>
      <c r="L25" s="20">
        <v>-4.7639927435084078E-2</v>
      </c>
    </row>
    <row r="26" spans="1:12" ht="15" customHeight="1" x14ac:dyDescent="0.25">
      <c r="A26" s="25" t="s">
        <v>61</v>
      </c>
      <c r="B26" s="26"/>
      <c r="C26" s="26"/>
      <c r="D26" s="26"/>
      <c r="E26" s="26"/>
      <c r="F26" s="26"/>
      <c r="G26" s="26"/>
      <c r="H26" s="26"/>
      <c r="I26" s="26"/>
      <c r="J26" s="26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25:E25"/>
    <mergeCell ref="A26:J2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2026-09-28T18:18:19Z</dcterms:created>
  <dcterms:modified xsi:type="dcterms:W3CDTF">2026-09-28T19:42:54Z</dcterms:modified>
</cp:coreProperties>
</file>