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70FA979-9CC9-45D9-9E6E-905EFB6D7D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analitico'!$A$1:$L$46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0" i="1" l="1"/>
  <c r="L40" i="1" s="1"/>
  <c r="K39" i="1"/>
  <c r="L39" i="1" s="1"/>
  <c r="K38" i="1"/>
  <c r="L38" i="1" s="1"/>
  <c r="K36" i="1"/>
  <c r="L36" i="1" s="1"/>
  <c r="K35" i="1"/>
  <c r="L35" i="1" s="1"/>
  <c r="L29" i="1"/>
  <c r="K29" i="1"/>
  <c r="K28" i="1"/>
  <c r="L28" i="1" s="1"/>
  <c r="K27" i="1"/>
  <c r="L27" i="1" s="1"/>
  <c r="K25" i="1"/>
  <c r="K24" i="1"/>
  <c r="K23" i="1"/>
  <c r="L23" i="1" s="1"/>
  <c r="K22" i="1"/>
  <c r="L22" i="1" s="1"/>
  <c r="K16" i="1"/>
  <c r="L16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<sst xmlns="http://schemas.openxmlformats.org/spreadsheetml/2006/main" count="221" uniqueCount="90">
  <si>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</si>
  <si>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</si>
  <si>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</si>
  <si>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</si>
  <si>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</si>
  <si>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</si>
  <si>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</si>
  <si>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</si>
  <si>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</si>
  <si>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NACIONAL DE ADUANAS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</si>
  <si>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</si>
  <si>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04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</si>
  <si>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</si>
  <si>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</si>
  <si>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</si>
  <si>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</si>
  <si>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</si>
  <si>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</si>
  <si>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</si>
  <si>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</si>
  <si>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</si>
  <si>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</si>
  <si>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</si>
  <si>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</si>
  <si>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</si>
  <si>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</si>
  <si>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</si>
  <si>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</si>
  <si>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</si>
  <si>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</si>
  <si>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</si>
  <si>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</si>
  <si>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</si>
  <si>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</si>
  <si>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</si>
  <si>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</si>
  <si>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</si>
  <si>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</si>
  <si>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</si>
  <si>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</si>
  <si>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</si>
  <si>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</si>
  <si>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</si>
  <si>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</si>
  <si>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600</t>
    </r>
  </si>
  <si>
    <r>
      <rPr>
        <sz val="10"/>
        <rFont val="Times New Roman"/>
      </rPr>
      <t>Sistema Integrado de Comercio Exterior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</si>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</sst>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8" borderId="13" xfId="0" applyFill="1" applyBorder="1" applyAlignment="1" applyProtection="1">
      <alignment wrapText="1"/>
      <protection locked="0"/>
    </xf>
    <xf numFmtId="164" fontId="3" fillId="37" borderId="13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7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7"/>
  <sheetViews>
    <sheetView tabSelected="1" view="pageBreakPreview" topLeftCell="A9" zoomScale="112" zoomScaleNormal="100" zoomScaleSheetLayoutView="112" workbookViewId="0">
      <selection activeCell="N35" sqref="N3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</cols>
  <sheetData>
    <row r="1" spans="1:12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</row>
    <row r="2" spans="1:12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1"/>
      <c r="L2" s="1"/>
    </row>
    <row r="3" spans="1:12" ht="15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</row>
    <row r="5" spans="1:12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1"/>
      <c r="I5" s="2" t="s">
        <v>6</v>
      </c>
      <c r="J5" s="2" t="s">
        <v>7</v>
      </c>
      <c r="K5" s="1"/>
      <c r="L5" s="1"/>
    </row>
    <row r="6" spans="1:12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</row>
    <row r="7" spans="1:12" ht="15" customHeight="1" x14ac:dyDescent="0.25">
      <c r="A7" s="31" t="s">
        <v>12</v>
      </c>
      <c r="B7" s="32"/>
      <c r="C7" s="33" t="s">
        <v>9</v>
      </c>
      <c r="D7" s="34"/>
      <c r="E7" s="34"/>
      <c r="F7" s="34"/>
      <c r="G7" s="34"/>
      <c r="H7" s="1"/>
      <c r="I7" s="2" t="s">
        <v>13</v>
      </c>
      <c r="J7" s="2" t="s">
        <v>14</v>
      </c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</row>
    <row r="9" spans="1:12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</row>
    <row r="10" spans="1:12" ht="80.099999999999994" customHeight="1" x14ac:dyDescent="0.25">
      <c r="A10" s="36"/>
      <c r="B10" s="36"/>
      <c r="C10" s="36"/>
      <c r="D10" s="36"/>
      <c r="E10" s="3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1" t="s">
        <v>32</v>
      </c>
      <c r="L10" s="21" t="s">
        <v>33</v>
      </c>
    </row>
    <row r="11" spans="1:12" ht="30" customHeight="1" x14ac:dyDescent="0.25">
      <c r="A11" s="36"/>
      <c r="B11" s="36"/>
      <c r="C11" s="36"/>
      <c r="D11" s="36"/>
      <c r="E11" s="3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2"/>
      <c r="L11" s="22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125496266</v>
      </c>
      <c r="G12" s="12">
        <v>126722499</v>
      </c>
      <c r="H12" s="12">
        <v>82258927</v>
      </c>
      <c r="I12" s="12">
        <v>129110557</v>
      </c>
      <c r="J12" s="12">
        <v>109622811</v>
      </c>
      <c r="K12" s="12">
        <f>J12-I12</f>
        <v>-19487746</v>
      </c>
      <c r="L12" s="13">
        <f>(K12/I12)</f>
        <v>-0.15093843952667635</v>
      </c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87310</v>
      </c>
      <c r="G13" s="16">
        <v>87310</v>
      </c>
      <c r="H13" s="16">
        <v>692031</v>
      </c>
      <c r="I13" s="16">
        <v>89824</v>
      </c>
      <c r="J13" s="16">
        <v>10</v>
      </c>
      <c r="K13" s="16">
        <f>J13-I13</f>
        <v>-89814</v>
      </c>
      <c r="L13" s="17">
        <f>(K13/I13)</f>
        <v>-0.99988867117919489</v>
      </c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87310</v>
      </c>
      <c r="G14" s="16">
        <v>87310</v>
      </c>
      <c r="H14" s="16">
        <v>692031</v>
      </c>
      <c r="I14" s="16">
        <v>89824</v>
      </c>
      <c r="J14" s="16">
        <v>10</v>
      </c>
      <c r="K14" s="16">
        <f>J14-I14</f>
        <v>-89814</v>
      </c>
      <c r="L14" s="17">
        <f>(K14/I14)</f>
        <v>-0.99988867117919489</v>
      </c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604731</v>
      </c>
      <c r="I15" s="16">
        <v>10</v>
      </c>
      <c r="J15" s="16">
        <v>10</v>
      </c>
      <c r="K15" s="18"/>
      <c r="L15" s="17" t="s">
        <v>36</v>
      </c>
    </row>
    <row r="16" spans="1:12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87300</v>
      </c>
      <c r="G16" s="16">
        <v>87300</v>
      </c>
      <c r="H16" s="16">
        <v>87300</v>
      </c>
      <c r="I16" s="16">
        <v>89814</v>
      </c>
      <c r="J16" s="16">
        <v>0</v>
      </c>
      <c r="K16" s="16">
        <f>J16-I16</f>
        <v>-89814</v>
      </c>
      <c r="L16" s="17">
        <f>(K16/I16)</f>
        <v>-1</v>
      </c>
    </row>
    <row r="17" spans="1:12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11467</v>
      </c>
      <c r="G17" s="16">
        <v>11467</v>
      </c>
      <c r="H17" s="16">
        <v>6319</v>
      </c>
      <c r="I17" s="16">
        <v>11797</v>
      </c>
      <c r="J17" s="16">
        <v>11797</v>
      </c>
      <c r="K17" s="18"/>
      <c r="L17" s="17" t="s">
        <v>36</v>
      </c>
    </row>
    <row r="18" spans="1:12" ht="15" customHeight="1" x14ac:dyDescent="0.25">
      <c r="A18" s="14" t="s">
        <v>7</v>
      </c>
      <c r="B18" s="14" t="s">
        <v>36</v>
      </c>
      <c r="C18" s="14" t="s">
        <v>36</v>
      </c>
      <c r="D18" s="14" t="s">
        <v>36</v>
      </c>
      <c r="E18" s="15" t="s">
        <v>48</v>
      </c>
      <c r="F18" s="16">
        <v>7780098</v>
      </c>
      <c r="G18" s="16">
        <v>7780098</v>
      </c>
      <c r="H18" s="16">
        <v>5620945</v>
      </c>
      <c r="I18" s="16">
        <v>8004165</v>
      </c>
      <c r="J18" s="16">
        <v>8004165</v>
      </c>
      <c r="K18" s="18"/>
      <c r="L18" s="17" t="s">
        <v>36</v>
      </c>
    </row>
    <row r="19" spans="1:12" ht="27" customHeight="1" x14ac:dyDescent="0.25">
      <c r="A19" s="14" t="s">
        <v>36</v>
      </c>
      <c r="B19" s="14" t="s">
        <v>14</v>
      </c>
      <c r="C19" s="14" t="s">
        <v>36</v>
      </c>
      <c r="D19" s="14" t="s">
        <v>36</v>
      </c>
      <c r="E19" s="15" t="s">
        <v>49</v>
      </c>
      <c r="F19" s="16">
        <v>1101100</v>
      </c>
      <c r="G19" s="16">
        <v>1101100</v>
      </c>
      <c r="H19" s="16">
        <v>829103</v>
      </c>
      <c r="I19" s="16">
        <v>1132812</v>
      </c>
      <c r="J19" s="16">
        <v>1132812</v>
      </c>
      <c r="K19" s="18"/>
      <c r="L19" s="17" t="s">
        <v>36</v>
      </c>
    </row>
    <row r="20" spans="1:12" ht="15" customHeight="1" x14ac:dyDescent="0.25">
      <c r="A20" s="14" t="s">
        <v>36</v>
      </c>
      <c r="B20" s="14" t="s">
        <v>40</v>
      </c>
      <c r="C20" s="14" t="s">
        <v>36</v>
      </c>
      <c r="D20" s="14" t="s">
        <v>36</v>
      </c>
      <c r="E20" s="15" t="s">
        <v>50</v>
      </c>
      <c r="F20" s="16">
        <v>24332</v>
      </c>
      <c r="G20" s="16">
        <v>24332</v>
      </c>
      <c r="H20" s="16">
        <v>27917</v>
      </c>
      <c r="I20" s="16">
        <v>25033</v>
      </c>
      <c r="J20" s="16">
        <v>25033</v>
      </c>
      <c r="K20" s="18"/>
      <c r="L20" s="17" t="s">
        <v>36</v>
      </c>
    </row>
    <row r="21" spans="1:12" ht="15" customHeight="1" x14ac:dyDescent="0.25">
      <c r="A21" s="14" t="s">
        <v>36</v>
      </c>
      <c r="B21" s="14" t="s">
        <v>51</v>
      </c>
      <c r="C21" s="14" t="s">
        <v>36</v>
      </c>
      <c r="D21" s="14" t="s">
        <v>36</v>
      </c>
      <c r="E21" s="15" t="s">
        <v>52</v>
      </c>
      <c r="F21" s="16">
        <v>6654666</v>
      </c>
      <c r="G21" s="16">
        <v>6654666</v>
      </c>
      <c r="H21" s="16">
        <v>4763925</v>
      </c>
      <c r="I21" s="16">
        <v>6846320</v>
      </c>
      <c r="J21" s="16">
        <v>6846320</v>
      </c>
      <c r="K21" s="18"/>
      <c r="L21" s="17" t="s">
        <v>36</v>
      </c>
    </row>
    <row r="22" spans="1:12" ht="15" customHeight="1" x14ac:dyDescent="0.25">
      <c r="A22" s="14" t="s">
        <v>53</v>
      </c>
      <c r="B22" s="14" t="s">
        <v>36</v>
      </c>
      <c r="C22" s="14" t="s">
        <v>36</v>
      </c>
      <c r="D22" s="14" t="s">
        <v>36</v>
      </c>
      <c r="E22" s="15" t="s">
        <v>54</v>
      </c>
      <c r="F22" s="16">
        <v>117617381</v>
      </c>
      <c r="G22" s="16">
        <v>113804433</v>
      </c>
      <c r="H22" s="16">
        <v>74007796</v>
      </c>
      <c r="I22" s="16">
        <v>121004761</v>
      </c>
      <c r="J22" s="16">
        <v>101606819</v>
      </c>
      <c r="K22" s="16">
        <f>J22-I22</f>
        <v>-19397942</v>
      </c>
      <c r="L22" s="17">
        <f>(K22/I22)</f>
        <v>-0.16030726262084843</v>
      </c>
    </row>
    <row r="23" spans="1:12" ht="15" customHeight="1" x14ac:dyDescent="0.25">
      <c r="A23" s="14" t="s">
        <v>36</v>
      </c>
      <c r="B23" s="14" t="s">
        <v>14</v>
      </c>
      <c r="C23" s="14" t="s">
        <v>36</v>
      </c>
      <c r="D23" s="14" t="s">
        <v>36</v>
      </c>
      <c r="E23" s="15" t="s">
        <v>55</v>
      </c>
      <c r="F23" s="16">
        <v>117617381</v>
      </c>
      <c r="G23" s="16">
        <v>113804433</v>
      </c>
      <c r="H23" s="16">
        <v>74007796</v>
      </c>
      <c r="I23" s="16">
        <v>121004761</v>
      </c>
      <c r="J23" s="16">
        <v>101606819</v>
      </c>
      <c r="K23" s="16">
        <f>J23-I23</f>
        <v>-19397942</v>
      </c>
      <c r="L23" s="17">
        <f>(K23/I23)</f>
        <v>-0.16030726262084843</v>
      </c>
    </row>
    <row r="24" spans="1:12" ht="15" customHeight="1" x14ac:dyDescent="0.25">
      <c r="A24" s="14" t="s">
        <v>56</v>
      </c>
      <c r="B24" s="14" t="s">
        <v>36</v>
      </c>
      <c r="C24" s="14" t="s">
        <v>36</v>
      </c>
      <c r="D24" s="14" t="s">
        <v>36</v>
      </c>
      <c r="E24" s="15" t="s">
        <v>57</v>
      </c>
      <c r="F24" s="16">
        <v>0</v>
      </c>
      <c r="G24" s="16">
        <v>0</v>
      </c>
      <c r="H24" s="16">
        <v>1931836</v>
      </c>
      <c r="I24" s="16">
        <v>0</v>
      </c>
      <c r="J24" s="16">
        <v>10</v>
      </c>
      <c r="K24" s="16">
        <f>J24-I24</f>
        <v>10</v>
      </c>
      <c r="L24" s="17" t="s">
        <v>36</v>
      </c>
    </row>
    <row r="25" spans="1:12" ht="15" customHeight="1" x14ac:dyDescent="0.25">
      <c r="A25" s="14" t="s">
        <v>36</v>
      </c>
      <c r="B25" s="14" t="s">
        <v>58</v>
      </c>
      <c r="C25" s="14" t="s">
        <v>36</v>
      </c>
      <c r="D25" s="14" t="s">
        <v>36</v>
      </c>
      <c r="E25" s="15" t="s">
        <v>59</v>
      </c>
      <c r="F25" s="16">
        <v>0</v>
      </c>
      <c r="G25" s="16">
        <v>0</v>
      </c>
      <c r="H25" s="16">
        <v>1931836</v>
      </c>
      <c r="I25" s="16">
        <v>0</v>
      </c>
      <c r="J25" s="16">
        <v>10</v>
      </c>
      <c r="K25" s="16">
        <f>J25-I25</f>
        <v>10</v>
      </c>
      <c r="L25" s="17" t="s">
        <v>36</v>
      </c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4" t="s">
        <v>36</v>
      </c>
      <c r="E26" s="15" t="s">
        <v>61</v>
      </c>
      <c r="F26" s="16">
        <v>10</v>
      </c>
      <c r="G26" s="16">
        <v>5039191</v>
      </c>
      <c r="H26" s="16">
        <v>0</v>
      </c>
      <c r="I26" s="16">
        <v>10</v>
      </c>
      <c r="J26" s="16">
        <v>10</v>
      </c>
      <c r="K26" s="18"/>
      <c r="L26" s="17" t="s">
        <v>36</v>
      </c>
    </row>
    <row r="27" spans="1:12" ht="15" customHeight="1" x14ac:dyDescent="0.25">
      <c r="A27" s="10" t="s">
        <v>36</v>
      </c>
      <c r="B27" s="10" t="s">
        <v>36</v>
      </c>
      <c r="C27" s="10" t="s">
        <v>36</v>
      </c>
      <c r="D27" s="10" t="s">
        <v>36</v>
      </c>
      <c r="E27" s="11" t="s">
        <v>62</v>
      </c>
      <c r="F27" s="12">
        <v>125496266</v>
      </c>
      <c r="G27" s="12">
        <v>126722499</v>
      </c>
      <c r="H27" s="12">
        <v>82013590</v>
      </c>
      <c r="I27" s="12">
        <v>129110557</v>
      </c>
      <c r="J27" s="12">
        <v>109622811</v>
      </c>
      <c r="K27" s="12">
        <f>J27-I27</f>
        <v>-19487746</v>
      </c>
      <c r="L27" s="13">
        <f>(K27/I27)</f>
        <v>-0.15093843952667635</v>
      </c>
    </row>
    <row r="28" spans="1:12" ht="15" customHeight="1" x14ac:dyDescent="0.25">
      <c r="A28" s="14" t="s">
        <v>63</v>
      </c>
      <c r="B28" s="14" t="s">
        <v>36</v>
      </c>
      <c r="C28" s="14" t="s">
        <v>36</v>
      </c>
      <c r="D28" s="14" t="s">
        <v>36</v>
      </c>
      <c r="E28" s="15" t="s">
        <v>64</v>
      </c>
      <c r="F28" s="16">
        <v>98009864</v>
      </c>
      <c r="G28" s="16">
        <v>94196916</v>
      </c>
      <c r="H28" s="16">
        <v>64608947</v>
      </c>
      <c r="I28" s="16">
        <v>100832548</v>
      </c>
      <c r="J28" s="16">
        <v>90306791</v>
      </c>
      <c r="K28" s="16">
        <f>J28-I28</f>
        <v>-10525757</v>
      </c>
      <c r="L28" s="17">
        <f>(K28/I28)</f>
        <v>-0.10438848574966092</v>
      </c>
    </row>
    <row r="29" spans="1:12" ht="15" customHeight="1" x14ac:dyDescent="0.25">
      <c r="A29" s="14" t="s">
        <v>65</v>
      </c>
      <c r="B29" s="14" t="s">
        <v>36</v>
      </c>
      <c r="C29" s="14" t="s">
        <v>36</v>
      </c>
      <c r="D29" s="14" t="s">
        <v>36</v>
      </c>
      <c r="E29" s="15" t="s">
        <v>66</v>
      </c>
      <c r="F29" s="16">
        <v>14043722</v>
      </c>
      <c r="G29" s="16">
        <v>14043722</v>
      </c>
      <c r="H29" s="16">
        <v>7890793</v>
      </c>
      <c r="I29" s="16">
        <v>14448181</v>
      </c>
      <c r="J29" s="16">
        <v>14131368</v>
      </c>
      <c r="K29" s="16">
        <f>J29-I29</f>
        <v>-316813</v>
      </c>
      <c r="L29" s="17">
        <f>(K29/I29)</f>
        <v>-2.1927535376252555E-2</v>
      </c>
    </row>
    <row r="30" spans="1:12" ht="15" customHeight="1" x14ac:dyDescent="0.25">
      <c r="A30" s="14" t="s">
        <v>67</v>
      </c>
      <c r="B30" s="14" t="s">
        <v>36</v>
      </c>
      <c r="C30" s="14" t="s">
        <v>36</v>
      </c>
      <c r="D30" s="14" t="s">
        <v>36</v>
      </c>
      <c r="E30" s="15" t="s">
        <v>68</v>
      </c>
      <c r="F30" s="16">
        <v>10</v>
      </c>
      <c r="G30" s="16">
        <v>10</v>
      </c>
      <c r="H30" s="16">
        <v>0</v>
      </c>
      <c r="I30" s="16">
        <v>10</v>
      </c>
      <c r="J30" s="16">
        <v>10</v>
      </c>
      <c r="K30" s="18"/>
      <c r="L30" s="17" t="s">
        <v>36</v>
      </c>
    </row>
    <row r="31" spans="1:12" ht="15" customHeight="1" x14ac:dyDescent="0.25">
      <c r="A31" s="14" t="s">
        <v>36</v>
      </c>
      <c r="B31" s="14" t="s">
        <v>69</v>
      </c>
      <c r="C31" s="14" t="s">
        <v>36</v>
      </c>
      <c r="D31" s="14" t="s">
        <v>36</v>
      </c>
      <c r="E31" s="15" t="s">
        <v>70</v>
      </c>
      <c r="F31" s="16">
        <v>10</v>
      </c>
      <c r="G31" s="16">
        <v>10</v>
      </c>
      <c r="H31" s="16">
        <v>0</v>
      </c>
      <c r="I31" s="16">
        <v>10</v>
      </c>
      <c r="J31" s="16">
        <v>10</v>
      </c>
      <c r="K31" s="18"/>
      <c r="L31" s="17" t="s">
        <v>36</v>
      </c>
    </row>
    <row r="32" spans="1:12" ht="15" customHeight="1" x14ac:dyDescent="0.25">
      <c r="A32" s="14" t="s">
        <v>71</v>
      </c>
      <c r="B32" s="14" t="s">
        <v>36</v>
      </c>
      <c r="C32" s="14" t="s">
        <v>36</v>
      </c>
      <c r="D32" s="14" t="s">
        <v>36</v>
      </c>
      <c r="E32" s="15" t="s">
        <v>72</v>
      </c>
      <c r="F32" s="16">
        <v>1300262</v>
      </c>
      <c r="G32" s="16">
        <v>2779173</v>
      </c>
      <c r="H32" s="16">
        <v>3538355</v>
      </c>
      <c r="I32" s="16">
        <v>1337710</v>
      </c>
      <c r="J32" s="16">
        <v>1337710</v>
      </c>
      <c r="K32" s="18"/>
      <c r="L32" s="17" t="s">
        <v>36</v>
      </c>
    </row>
    <row r="33" spans="1:12" ht="15" customHeight="1" x14ac:dyDescent="0.25">
      <c r="A33" s="14" t="s">
        <v>36</v>
      </c>
      <c r="B33" s="14" t="s">
        <v>14</v>
      </c>
      <c r="C33" s="14" t="s">
        <v>36</v>
      </c>
      <c r="D33" s="14" t="s">
        <v>36</v>
      </c>
      <c r="E33" s="15" t="s">
        <v>73</v>
      </c>
      <c r="F33" s="16">
        <v>199152</v>
      </c>
      <c r="G33" s="16">
        <v>199152</v>
      </c>
      <c r="H33" s="16">
        <v>47811</v>
      </c>
      <c r="I33" s="16">
        <v>204888</v>
      </c>
      <c r="J33" s="16">
        <v>204888</v>
      </c>
      <c r="K33" s="18"/>
      <c r="L33" s="17" t="s">
        <v>36</v>
      </c>
    </row>
    <row r="34" spans="1:12" ht="15" customHeight="1" x14ac:dyDescent="0.25">
      <c r="A34" s="14" t="s">
        <v>36</v>
      </c>
      <c r="B34" s="14" t="s">
        <v>51</v>
      </c>
      <c r="C34" s="14" t="s">
        <v>36</v>
      </c>
      <c r="D34" s="14" t="s">
        <v>36</v>
      </c>
      <c r="E34" s="15" t="s">
        <v>74</v>
      </c>
      <c r="F34" s="16">
        <v>1101110</v>
      </c>
      <c r="G34" s="16">
        <v>2580021</v>
      </c>
      <c r="H34" s="16">
        <v>3490544</v>
      </c>
      <c r="I34" s="16">
        <v>1132822</v>
      </c>
      <c r="J34" s="16">
        <v>1132822</v>
      </c>
      <c r="K34" s="18"/>
      <c r="L34" s="17" t="s">
        <v>36</v>
      </c>
    </row>
    <row r="35" spans="1:12" ht="27" customHeight="1" x14ac:dyDescent="0.25">
      <c r="A35" s="14" t="s">
        <v>75</v>
      </c>
      <c r="B35" s="14" t="s">
        <v>36</v>
      </c>
      <c r="C35" s="14" t="s">
        <v>36</v>
      </c>
      <c r="D35" s="14" t="s">
        <v>36</v>
      </c>
      <c r="E35" s="15" t="s">
        <v>76</v>
      </c>
      <c r="F35" s="16">
        <v>12142388</v>
      </c>
      <c r="G35" s="16">
        <v>12142388</v>
      </c>
      <c r="H35" s="16">
        <v>2504225</v>
      </c>
      <c r="I35" s="16">
        <v>12492088</v>
      </c>
      <c r="J35" s="16">
        <v>3846912</v>
      </c>
      <c r="K35" s="16">
        <f>J35-I35</f>
        <v>-8645176</v>
      </c>
      <c r="L35" s="17">
        <f>(K35/I35)</f>
        <v>-0.69205212131070482</v>
      </c>
    </row>
    <row r="36" spans="1:12" ht="15" customHeight="1" x14ac:dyDescent="0.25">
      <c r="A36" s="14" t="s">
        <v>36</v>
      </c>
      <c r="B36" s="14" t="s">
        <v>69</v>
      </c>
      <c r="C36" s="14" t="s">
        <v>36</v>
      </c>
      <c r="D36" s="14" t="s">
        <v>36</v>
      </c>
      <c r="E36" s="15" t="s">
        <v>77</v>
      </c>
      <c r="F36" s="16">
        <v>410598</v>
      </c>
      <c r="G36" s="16">
        <v>410598</v>
      </c>
      <c r="H36" s="16">
        <v>63142</v>
      </c>
      <c r="I36" s="16">
        <v>422423</v>
      </c>
      <c r="J36" s="16">
        <v>308226</v>
      </c>
      <c r="K36" s="16">
        <f>J36-I36</f>
        <v>-114197</v>
      </c>
      <c r="L36" s="17">
        <f>(K36/I36)</f>
        <v>-0.27033802610179841</v>
      </c>
    </row>
    <row r="37" spans="1:12" ht="15" customHeight="1" x14ac:dyDescent="0.25">
      <c r="A37" s="45" t="s">
        <v>36</v>
      </c>
      <c r="B37" s="45" t="s">
        <v>11</v>
      </c>
      <c r="C37" s="45" t="s">
        <v>36</v>
      </c>
      <c r="D37" s="45" t="s">
        <v>36</v>
      </c>
      <c r="E37" s="46" t="s">
        <v>78</v>
      </c>
      <c r="F37" s="47">
        <v>223489</v>
      </c>
      <c r="G37" s="47">
        <v>223489</v>
      </c>
      <c r="H37" s="47">
        <v>28504</v>
      </c>
      <c r="I37" s="47">
        <v>229925</v>
      </c>
      <c r="J37" s="47">
        <v>229925</v>
      </c>
      <c r="K37" s="48"/>
      <c r="L37" s="49" t="s">
        <v>36</v>
      </c>
    </row>
    <row r="38" spans="1:12" ht="15" customHeight="1" x14ac:dyDescent="0.25">
      <c r="A38" s="50" t="s">
        <v>36</v>
      </c>
      <c r="B38" s="50" t="s">
        <v>38</v>
      </c>
      <c r="C38" s="50" t="s">
        <v>36</v>
      </c>
      <c r="D38" s="50" t="s">
        <v>36</v>
      </c>
      <c r="E38" s="51" t="s">
        <v>79</v>
      </c>
      <c r="F38" s="52">
        <v>7615005</v>
      </c>
      <c r="G38" s="52">
        <v>7615005</v>
      </c>
      <c r="H38" s="52">
        <v>460714</v>
      </c>
      <c r="I38" s="52">
        <v>7834317</v>
      </c>
      <c r="J38" s="52">
        <v>760350</v>
      </c>
      <c r="K38" s="52">
        <f>J38-I38</f>
        <v>-7073967</v>
      </c>
      <c r="L38" s="53">
        <f>(K38/I38)</f>
        <v>-0.90294623002873131</v>
      </c>
    </row>
    <row r="39" spans="1:12" ht="15" customHeight="1" x14ac:dyDescent="0.25">
      <c r="A39" s="14" t="s">
        <v>36</v>
      </c>
      <c r="B39" s="14" t="s">
        <v>46</v>
      </c>
      <c r="C39" s="14" t="s">
        <v>36</v>
      </c>
      <c r="D39" s="14" t="s">
        <v>36</v>
      </c>
      <c r="E39" s="15" t="s">
        <v>80</v>
      </c>
      <c r="F39" s="16">
        <v>1169868</v>
      </c>
      <c r="G39" s="16">
        <v>1169868</v>
      </c>
      <c r="H39" s="16">
        <v>398129</v>
      </c>
      <c r="I39" s="16">
        <v>1203560</v>
      </c>
      <c r="J39" s="16">
        <v>342170</v>
      </c>
      <c r="K39" s="16">
        <f>J39-I39</f>
        <v>-861390</v>
      </c>
      <c r="L39" s="17">
        <f>(K39/I39)</f>
        <v>-0.71570175147063708</v>
      </c>
    </row>
    <row r="40" spans="1:12" ht="15" customHeight="1" x14ac:dyDescent="0.25">
      <c r="A40" s="14" t="s">
        <v>36</v>
      </c>
      <c r="B40" s="14" t="s">
        <v>81</v>
      </c>
      <c r="C40" s="14" t="s">
        <v>36</v>
      </c>
      <c r="D40" s="14" t="s">
        <v>36</v>
      </c>
      <c r="E40" s="15" t="s">
        <v>82</v>
      </c>
      <c r="F40" s="16">
        <v>2723428</v>
      </c>
      <c r="G40" s="16">
        <v>2723428</v>
      </c>
      <c r="H40" s="16">
        <v>1553736</v>
      </c>
      <c r="I40" s="16">
        <v>2801863</v>
      </c>
      <c r="J40" s="16">
        <v>2206241</v>
      </c>
      <c r="K40" s="16">
        <f>J40-I40</f>
        <v>-595622</v>
      </c>
      <c r="L40" s="17">
        <f>(K40/I40)</f>
        <v>-0.21258070076945232</v>
      </c>
    </row>
    <row r="41" spans="1:12" ht="15" customHeight="1" x14ac:dyDescent="0.25">
      <c r="A41" s="14" t="s">
        <v>83</v>
      </c>
      <c r="B41" s="14" t="s">
        <v>36</v>
      </c>
      <c r="C41" s="14" t="s">
        <v>36</v>
      </c>
      <c r="D41" s="14" t="s">
        <v>36</v>
      </c>
      <c r="E41" s="15" t="s">
        <v>84</v>
      </c>
      <c r="F41" s="16">
        <v>10</v>
      </c>
      <c r="G41" s="16">
        <v>3560280</v>
      </c>
      <c r="H41" s="16">
        <v>3471270</v>
      </c>
      <c r="I41" s="16">
        <v>10</v>
      </c>
      <c r="J41" s="16">
        <v>10</v>
      </c>
      <c r="K41" s="18"/>
      <c r="L41" s="17" t="s">
        <v>36</v>
      </c>
    </row>
    <row r="42" spans="1:12" ht="15" customHeight="1" x14ac:dyDescent="0.25">
      <c r="A42" s="14" t="s">
        <v>36</v>
      </c>
      <c r="B42" s="14" t="s">
        <v>81</v>
      </c>
      <c r="C42" s="14" t="s">
        <v>36</v>
      </c>
      <c r="D42" s="14" t="s">
        <v>36</v>
      </c>
      <c r="E42" s="15" t="s">
        <v>85</v>
      </c>
      <c r="F42" s="16">
        <v>10</v>
      </c>
      <c r="G42" s="16">
        <v>3560280</v>
      </c>
      <c r="H42" s="16">
        <v>3471270</v>
      </c>
      <c r="I42" s="16">
        <v>10</v>
      </c>
      <c r="J42" s="16">
        <v>10</v>
      </c>
      <c r="K42" s="18"/>
      <c r="L42" s="17" t="s">
        <v>36</v>
      </c>
    </row>
    <row r="43" spans="1:12" ht="15" customHeight="1" x14ac:dyDescent="0.25">
      <c r="A43" s="45" t="s">
        <v>86</v>
      </c>
      <c r="B43" s="45" t="s">
        <v>36</v>
      </c>
      <c r="C43" s="45" t="s">
        <v>36</v>
      </c>
      <c r="D43" s="45" t="s">
        <v>36</v>
      </c>
      <c r="E43" s="46" t="s">
        <v>87</v>
      </c>
      <c r="F43" s="47">
        <v>10</v>
      </c>
      <c r="G43" s="47">
        <v>10</v>
      </c>
      <c r="H43" s="47">
        <v>0</v>
      </c>
      <c r="I43" s="47">
        <v>10</v>
      </c>
      <c r="J43" s="47">
        <v>10</v>
      </c>
      <c r="K43" s="48"/>
      <c r="L43" s="49" t="s">
        <v>36</v>
      </c>
    </row>
    <row r="44" spans="1:1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customHeight="1" x14ac:dyDescent="0.25">
      <c r="A45" s="23" t="s">
        <v>88</v>
      </c>
      <c r="B45" s="24"/>
      <c r="C45" s="24"/>
      <c r="D45" s="24"/>
      <c r="E45" s="24"/>
      <c r="F45" s="19">
        <v>124395136</v>
      </c>
      <c r="G45" s="19">
        <v>120582188</v>
      </c>
      <c r="H45" s="19">
        <v>75051776</v>
      </c>
      <c r="I45" s="19">
        <v>127977715</v>
      </c>
      <c r="J45" s="19">
        <v>108489969</v>
      </c>
      <c r="K45" s="19">
        <v>-19487746</v>
      </c>
      <c r="L45" s="20">
        <v>-0.15227452685805493</v>
      </c>
    </row>
    <row r="46" spans="1:12" ht="15" customHeight="1" x14ac:dyDescent="0.25">
      <c r="A46" s="25" t="s">
        <v>89</v>
      </c>
      <c r="B46" s="26"/>
      <c r="C46" s="26"/>
      <c r="D46" s="26"/>
      <c r="E46" s="26"/>
      <c r="F46" s="26"/>
      <c r="G46" s="26"/>
      <c r="H46" s="26"/>
      <c r="I46" s="26"/>
      <c r="J46" s="26"/>
      <c r="K46" s="1"/>
      <c r="L46" s="1"/>
    </row>
    <row r="47" spans="1:12" ht="13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5:E45"/>
    <mergeCell ref="A46:J46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2026-09-28T18:15:07Z</dcterms:created>
  <dcterms:modified xsi:type="dcterms:W3CDTF">2026-09-28T19:46:06Z</dcterms:modified>
</cp:coreProperties>
</file>