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C76059EC-9DC1-4DF7-AA28-9829B900659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analitico'!$A$1:$L$44</definedName>
    <definedName name="JR_PAGE_ANCHOR_0_1">'cuadro Comparativo analitico'!$A$1</definedName>
    <definedName name="_xlnm.Print_Titles" localSheetId="0">'cuadro Comparativo analitico'!$8:$11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3" i="1" l="1"/>
  <c r="L43" i="1" s="1"/>
  <c r="K39" i="1"/>
  <c r="L39" i="1" s="1"/>
  <c r="L38" i="1"/>
  <c r="K38" i="1"/>
  <c r="K37" i="1"/>
  <c r="L37" i="1" s="1"/>
  <c r="K34" i="1"/>
  <c r="L34" i="1" s="1"/>
  <c r="K33" i="1"/>
  <c r="L33" i="1" s="1"/>
  <c r="K32" i="1"/>
  <c r="L32" i="1" s="1"/>
  <c r="K31" i="1"/>
  <c r="L31" i="1" s="1"/>
  <c r="K30" i="1"/>
  <c r="L30" i="1" s="1"/>
  <c r="K26" i="1"/>
  <c r="L26" i="1" s="1"/>
  <c r="K25" i="1"/>
  <c r="L25" i="1" s="1"/>
  <c r="K23" i="1"/>
  <c r="K22" i="1"/>
  <c r="K21" i="1"/>
  <c r="L21" i="1" s="1"/>
  <c r="K20" i="1"/>
  <c r="L20" i="1" s="1"/>
  <c r="K19" i="1"/>
  <c r="L19" i="1" s="1"/>
  <c r="K12" i="1"/>
  <c r="L12" i="1" s="1"/>
</calcChain>
</file>

<file path=xl/sharedStrings.xml><?xml version="1.0" encoding="utf-8"?>
<sst xmlns="http://schemas.openxmlformats.org/spreadsheetml/2006/main" count="209" uniqueCount="88">
  <si>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</si>
  <si>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</si>
  <si>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</si>
  <si>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</si>
  <si>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</si>
  <si>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HACIENDA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</si>
  <si>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</si>
  <si>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</si>
  <si>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</si>
  <si>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SECRETARÍA Y ADMINISTRACIÓN GENERAL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</si>
  <si>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</si>
  <si>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</si>
  <si>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</si>
  <si>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>SECRETARÍA DE MODERNIZACIÓN DEL ESTADO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</si>
  <si>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</si>
  <si>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</si>
  <si>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</si>
  <si>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</si>
  <si>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</si>
  <si>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SubA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</si>
  <si>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</si>
  <si>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</si>
  <si>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</si>
  <si>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</si>
  <si>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</si>
  <si>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</si>
  <si>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</si>
  <si>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</si>
  <si>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</si>
  <si>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</si>
  <si>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</si>
  <si>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</si>
  <si>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</si>
  <si>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</si>
  <si>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</si>
  <si>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</si>
  <si>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</si>
  <si>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</si>
  <si>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</si>
  <si>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</si>
  <si>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</si>
  <si>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</si>
  <si>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</si>
  <si>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</si>
  <si>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</si>
  <si>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</si>
  <si>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</si>
  <si>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</si>
  <si>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</si>
  <si>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</si>
  <si>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</si>
  <si>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</si>
  <si>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Servicio de la Deuda Externa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</si>
  <si>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</si>
  <si>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</si>
  <si>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</si>
  <si>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</si>
  <si>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</si>
  <si>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</si>
  <si>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</si>
  <si>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</si>
  <si>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</si>
  <si>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</si>
  <si>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</si>
  <si>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</si>
  <si>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</si>
  <si>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</si>
  <si>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</si>
  <si>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A Otras Entidades Públicas</t>
    </r>
  </si>
  <si>
    <r>
      <rPr>
        <sz val="10"/>
        <rFont val="Times New Roman"/>
        <family val="1"/>
      </rPr>
      <t>252</t>
    </r>
  </si>
  <si>
    <r>
      <rPr>
        <sz val="10"/>
        <rFont val="Times New Roman"/>
        <family val="1"/>
      </rPr>
      <t>A Instituciones Ejecutoras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</si>
  <si>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</si>
  <si>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A Organismos Internacionales</t>
    </r>
  </si>
  <si>
    <r>
      <rPr>
        <sz val="10"/>
        <rFont val="Times New Roman"/>
        <family val="1"/>
      </rPr>
      <t>008</t>
    </r>
  </si>
  <si>
    <r>
      <rPr>
        <sz val="10"/>
        <rFont val="Times New Roman"/>
        <family val="1"/>
      </rPr>
      <t>A la OCDE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</si>
  <si>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</si>
  <si>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</si>
  <si>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</si>
  <si>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</si>
  <si>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</si>
  <si>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Amortización Deuda Externa</t>
    </r>
  </si>
  <si>
    <r>
      <rPr>
        <sz val="10"/>
        <rFont val="Times New Roman"/>
        <family val="1"/>
      </rPr>
      <t>04</t>
    </r>
  </si>
  <si>
    <r>
      <rPr>
        <sz val="10"/>
        <rFont val="Times New Roman"/>
        <family val="1"/>
      </rPr>
      <t>Intereses Deuda Externa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</si>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</sst>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3" fontId="2" fillId="41" borderId="9" xfId="0" applyNumberFormat="1" applyFont="1" applyFill="1" applyBorder="1" applyAlignment="1">
      <alignment horizontal="right" vertical="center" wrapText="1"/>
    </xf>
    <xf numFmtId="164" fontId="2" fillId="42" borderId="9" xfId="0" applyNumberFormat="1" applyFont="1" applyFill="1" applyBorder="1" applyAlignment="1">
      <alignment horizontal="right" vertical="center" wrapText="1"/>
    </xf>
    <xf numFmtId="0" fontId="3" fillId="34" borderId="13" xfId="0" applyFont="1" applyFill="1" applyBorder="1" applyAlignment="1">
      <alignment horizontal="center" vertical="top" wrapText="1"/>
    </xf>
    <xf numFmtId="0" fontId="3" fillId="35" borderId="13" xfId="0" applyFont="1" applyFill="1" applyBorder="1" applyAlignment="1">
      <alignment horizontal="left" vertical="top" wrapText="1"/>
    </xf>
    <xf numFmtId="3" fontId="3" fillId="36" borderId="13" xfId="0" applyNumberFormat="1" applyFont="1" applyFill="1" applyBorder="1" applyAlignment="1">
      <alignment horizontal="right" vertical="top" wrapText="1"/>
    </xf>
    <xf numFmtId="0" fontId="0" fillId="37" borderId="13" xfId="0" applyFill="1" applyBorder="1" applyAlignment="1" applyProtection="1">
      <alignment wrapText="1"/>
      <protection locked="0"/>
    </xf>
    <xf numFmtId="164" fontId="3" fillId="38" borderId="13" xfId="0" applyNumberFormat="1" applyFont="1" applyFill="1" applyBorder="1" applyAlignment="1">
      <alignment horizontal="right" vertical="top" wrapText="1"/>
    </xf>
    <xf numFmtId="0" fontId="3" fillId="34" borderId="14" xfId="0" applyFont="1" applyFill="1" applyBorder="1" applyAlignment="1">
      <alignment horizontal="center" vertical="top" wrapText="1"/>
    </xf>
    <xf numFmtId="0" fontId="3" fillId="35" borderId="14" xfId="0" applyFont="1" applyFill="1" applyBorder="1" applyAlignment="1">
      <alignment horizontal="left" vertical="top" wrapText="1"/>
    </xf>
    <xf numFmtId="3" fontId="3" fillId="36" borderId="14" xfId="0" applyNumberFormat="1" applyFont="1" applyFill="1" applyBorder="1" applyAlignment="1">
      <alignment horizontal="right" vertical="top" wrapText="1"/>
    </xf>
    <xf numFmtId="0" fontId="0" fillId="37" borderId="14" xfId="0" applyFill="1" applyBorder="1" applyAlignment="1" applyProtection="1">
      <alignment wrapText="1"/>
      <protection locked="0"/>
    </xf>
    <xf numFmtId="164" fontId="3" fillId="38" borderId="14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39" borderId="9" xfId="0" applyFont="1" applyFill="1" applyBorder="1" applyAlignment="1">
      <alignment horizontal="left" vertical="top" wrapText="1"/>
    </xf>
    <xf numFmtId="0" fontId="2" fillId="40" borderId="9" xfId="0" applyFont="1" applyFill="1" applyBorder="1" applyAlignment="1" applyProtection="1">
      <alignment horizontal="left" vertical="top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45"/>
  <sheetViews>
    <sheetView tabSelected="1" view="pageBreakPreview" zoomScaleNormal="100" zoomScaleSheetLayoutView="100" workbookViewId="0">
      <selection activeCell="J43" sqref="J43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1"/>
      <c r="L1" s="1"/>
      <c r="M1" s="1"/>
    </row>
    <row r="2" spans="1:13" ht="17.100000000000001" customHeight="1" x14ac:dyDescent="0.25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1"/>
      <c r="L2" s="1"/>
      <c r="M2" s="1"/>
    </row>
    <row r="3" spans="1:13" ht="15" customHeight="1" x14ac:dyDescent="0.25">
      <c r="A3" s="33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35" t="s">
        <v>4</v>
      </c>
      <c r="B5" s="36"/>
      <c r="C5" s="37" t="s">
        <v>5</v>
      </c>
      <c r="D5" s="38"/>
      <c r="E5" s="38"/>
      <c r="F5" s="38"/>
      <c r="G5" s="38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45" t="s">
        <v>8</v>
      </c>
      <c r="B6" s="46"/>
      <c r="C6" s="47" t="s">
        <v>9</v>
      </c>
      <c r="D6" s="48"/>
      <c r="E6" s="48"/>
      <c r="F6" s="48"/>
      <c r="G6" s="48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49" t="s">
        <v>12</v>
      </c>
      <c r="B7" s="50"/>
      <c r="C7" s="51" t="s">
        <v>13</v>
      </c>
      <c r="D7" s="52"/>
      <c r="E7" s="52"/>
      <c r="F7" s="52"/>
      <c r="G7" s="52"/>
      <c r="H7" s="1"/>
      <c r="I7" s="2" t="s">
        <v>14</v>
      </c>
      <c r="J7" s="2" t="s">
        <v>7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53" t="s">
        <v>16</v>
      </c>
      <c r="B9" s="53" t="s">
        <v>17</v>
      </c>
      <c r="C9" s="53" t="s">
        <v>18</v>
      </c>
      <c r="D9" s="53" t="s">
        <v>19</v>
      </c>
      <c r="E9" s="53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80.099999999999994" customHeight="1" x14ac:dyDescent="0.25">
      <c r="A10" s="54"/>
      <c r="B10" s="54"/>
      <c r="C10" s="54"/>
      <c r="D10" s="54"/>
      <c r="E10" s="54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39" t="s">
        <v>32</v>
      </c>
      <c r="L10" s="39" t="s">
        <v>33</v>
      </c>
      <c r="M10" s="1"/>
    </row>
    <row r="11" spans="1:13" ht="24.75" customHeight="1" x14ac:dyDescent="0.25">
      <c r="A11" s="54"/>
      <c r="B11" s="54"/>
      <c r="C11" s="54"/>
      <c r="D11" s="54"/>
      <c r="E11" s="54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40"/>
      <c r="L11" s="40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7485374</v>
      </c>
      <c r="G12" s="12">
        <v>7703278</v>
      </c>
      <c r="H12" s="12">
        <v>5613822</v>
      </c>
      <c r="I12" s="12">
        <v>7581605</v>
      </c>
      <c r="J12" s="12">
        <v>5510068</v>
      </c>
      <c r="K12" s="12">
        <f>J12-I12</f>
        <v>-2071537</v>
      </c>
      <c r="L12" s="13">
        <f>(K12/I12)</f>
        <v>-0.27323198715839192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10</v>
      </c>
      <c r="G13" s="16">
        <v>10</v>
      </c>
      <c r="H13" s="16">
        <v>0</v>
      </c>
      <c r="I13" s="16">
        <v>10</v>
      </c>
      <c r="J13" s="16">
        <v>10</v>
      </c>
      <c r="K13" s="17"/>
      <c r="L13" s="18" t="s">
        <v>36</v>
      </c>
      <c r="M13" s="1"/>
    </row>
    <row r="14" spans="1:13" ht="15" customHeight="1" x14ac:dyDescent="0.25">
      <c r="A14" s="14" t="s">
        <v>36</v>
      </c>
      <c r="B14" s="14" t="s">
        <v>40</v>
      </c>
      <c r="C14" s="14" t="s">
        <v>36</v>
      </c>
      <c r="D14" s="14" t="s">
        <v>36</v>
      </c>
      <c r="E14" s="15" t="s">
        <v>41</v>
      </c>
      <c r="F14" s="16">
        <v>10</v>
      </c>
      <c r="G14" s="16">
        <v>10</v>
      </c>
      <c r="H14" s="16">
        <v>0</v>
      </c>
      <c r="I14" s="16">
        <v>10</v>
      </c>
      <c r="J14" s="16">
        <v>10</v>
      </c>
      <c r="K14" s="17"/>
      <c r="L14" s="18" t="s">
        <v>36</v>
      </c>
      <c r="M14" s="1"/>
    </row>
    <row r="15" spans="1:13" ht="15" customHeight="1" x14ac:dyDescent="0.25">
      <c r="A15" s="14" t="s">
        <v>36</v>
      </c>
      <c r="B15" s="14" t="s">
        <v>36</v>
      </c>
      <c r="C15" s="14" t="s">
        <v>42</v>
      </c>
      <c r="D15" s="14" t="s">
        <v>36</v>
      </c>
      <c r="E15" s="15" t="s">
        <v>43</v>
      </c>
      <c r="F15" s="16">
        <v>10</v>
      </c>
      <c r="G15" s="16">
        <v>10</v>
      </c>
      <c r="H15" s="16">
        <v>0</v>
      </c>
      <c r="I15" s="16">
        <v>10</v>
      </c>
      <c r="J15" s="16">
        <v>10</v>
      </c>
      <c r="K15" s="17"/>
      <c r="L15" s="18" t="s">
        <v>36</v>
      </c>
      <c r="M15" s="1"/>
    </row>
    <row r="16" spans="1:13" ht="15" customHeight="1" x14ac:dyDescent="0.25">
      <c r="A16" s="14" t="s">
        <v>7</v>
      </c>
      <c r="B16" s="14" t="s">
        <v>36</v>
      </c>
      <c r="C16" s="14" t="s">
        <v>36</v>
      </c>
      <c r="D16" s="14" t="s">
        <v>36</v>
      </c>
      <c r="E16" s="15" t="s">
        <v>44</v>
      </c>
      <c r="F16" s="16">
        <v>20</v>
      </c>
      <c r="G16" s="16">
        <v>20</v>
      </c>
      <c r="H16" s="16">
        <v>0</v>
      </c>
      <c r="I16" s="16">
        <v>20</v>
      </c>
      <c r="J16" s="16">
        <v>20</v>
      </c>
      <c r="K16" s="17"/>
      <c r="L16" s="18" t="s">
        <v>36</v>
      </c>
      <c r="M16" s="1"/>
    </row>
    <row r="17" spans="1:13" ht="27" customHeight="1" x14ac:dyDescent="0.25">
      <c r="A17" s="14" t="s">
        <v>36</v>
      </c>
      <c r="B17" s="14" t="s">
        <v>11</v>
      </c>
      <c r="C17" s="14" t="s">
        <v>36</v>
      </c>
      <c r="D17" s="14" t="s">
        <v>36</v>
      </c>
      <c r="E17" s="15" t="s">
        <v>45</v>
      </c>
      <c r="F17" s="16">
        <v>10</v>
      </c>
      <c r="G17" s="16">
        <v>10</v>
      </c>
      <c r="H17" s="16">
        <v>0</v>
      </c>
      <c r="I17" s="16">
        <v>10</v>
      </c>
      <c r="J17" s="16">
        <v>10</v>
      </c>
      <c r="K17" s="17"/>
      <c r="L17" s="18" t="s">
        <v>36</v>
      </c>
      <c r="M17" s="1"/>
    </row>
    <row r="18" spans="1:13" ht="15" customHeight="1" x14ac:dyDescent="0.25">
      <c r="A18" s="14" t="s">
        <v>36</v>
      </c>
      <c r="B18" s="14" t="s">
        <v>46</v>
      </c>
      <c r="C18" s="14" t="s">
        <v>36</v>
      </c>
      <c r="D18" s="14" t="s">
        <v>36</v>
      </c>
      <c r="E18" s="15" t="s">
        <v>47</v>
      </c>
      <c r="F18" s="16">
        <v>10</v>
      </c>
      <c r="G18" s="16">
        <v>10</v>
      </c>
      <c r="H18" s="16">
        <v>0</v>
      </c>
      <c r="I18" s="16">
        <v>10</v>
      </c>
      <c r="J18" s="16">
        <v>10</v>
      </c>
      <c r="K18" s="17"/>
      <c r="L18" s="18" t="s">
        <v>36</v>
      </c>
      <c r="M18" s="1"/>
    </row>
    <row r="19" spans="1:13" ht="15" customHeight="1" x14ac:dyDescent="0.25">
      <c r="A19" s="14" t="s">
        <v>48</v>
      </c>
      <c r="B19" s="14" t="s">
        <v>36</v>
      </c>
      <c r="C19" s="14" t="s">
        <v>36</v>
      </c>
      <c r="D19" s="14" t="s">
        <v>36</v>
      </c>
      <c r="E19" s="15" t="s">
        <v>49</v>
      </c>
      <c r="F19" s="16">
        <v>7485334</v>
      </c>
      <c r="G19" s="16">
        <v>7684221</v>
      </c>
      <c r="H19" s="16">
        <v>5608628</v>
      </c>
      <c r="I19" s="16">
        <v>7581565</v>
      </c>
      <c r="J19" s="16">
        <v>5510018</v>
      </c>
      <c r="K19" s="16">
        <f>J19-I19</f>
        <v>-2071547</v>
      </c>
      <c r="L19" s="18">
        <f>(K19/I19)</f>
        <v>-0.27323474770710271</v>
      </c>
      <c r="M19" s="1"/>
    </row>
    <row r="20" spans="1:13" ht="15" customHeight="1" x14ac:dyDescent="0.25">
      <c r="A20" s="14" t="s">
        <v>36</v>
      </c>
      <c r="B20" s="14" t="s">
        <v>11</v>
      </c>
      <c r="C20" s="14" t="s">
        <v>36</v>
      </c>
      <c r="D20" s="14" t="s">
        <v>36</v>
      </c>
      <c r="E20" s="15" t="s">
        <v>50</v>
      </c>
      <c r="F20" s="16">
        <v>3391401</v>
      </c>
      <c r="G20" s="16">
        <v>3590288</v>
      </c>
      <c r="H20" s="16">
        <v>1682638</v>
      </c>
      <c r="I20" s="16">
        <v>3487632</v>
      </c>
      <c r="J20" s="16">
        <v>1800893</v>
      </c>
      <c r="K20" s="16">
        <f>J20-I20</f>
        <v>-1686739</v>
      </c>
      <c r="L20" s="18">
        <f>(K20/I20)</f>
        <v>-0.48363445455254456</v>
      </c>
      <c r="M20" s="1"/>
    </row>
    <row r="21" spans="1:13" ht="15" customHeight="1" x14ac:dyDescent="0.25">
      <c r="A21" s="14" t="s">
        <v>36</v>
      </c>
      <c r="B21" s="14" t="s">
        <v>51</v>
      </c>
      <c r="C21" s="14" t="s">
        <v>36</v>
      </c>
      <c r="D21" s="14" t="s">
        <v>36</v>
      </c>
      <c r="E21" s="15" t="s">
        <v>52</v>
      </c>
      <c r="F21" s="16">
        <v>4093933</v>
      </c>
      <c r="G21" s="16">
        <v>4093933</v>
      </c>
      <c r="H21" s="16">
        <v>3925990</v>
      </c>
      <c r="I21" s="16">
        <v>4093933</v>
      </c>
      <c r="J21" s="16">
        <v>3709125</v>
      </c>
      <c r="K21" s="16">
        <f>J21-I21</f>
        <v>-384808</v>
      </c>
      <c r="L21" s="18">
        <f>(K21/I21)</f>
        <v>-9.3994698985059105E-2</v>
      </c>
      <c r="M21" s="1"/>
    </row>
    <row r="22" spans="1:13" ht="15" customHeight="1" x14ac:dyDescent="0.25">
      <c r="A22" s="14" t="s">
        <v>53</v>
      </c>
      <c r="B22" s="14" t="s">
        <v>36</v>
      </c>
      <c r="C22" s="14" t="s">
        <v>36</v>
      </c>
      <c r="D22" s="14" t="s">
        <v>36</v>
      </c>
      <c r="E22" s="15" t="s">
        <v>54</v>
      </c>
      <c r="F22" s="16">
        <v>0</v>
      </c>
      <c r="G22" s="16">
        <v>0</v>
      </c>
      <c r="H22" s="16">
        <v>5194</v>
      </c>
      <c r="I22" s="16">
        <v>0</v>
      </c>
      <c r="J22" s="16">
        <v>10</v>
      </c>
      <c r="K22" s="16">
        <f>J22-I22</f>
        <v>10</v>
      </c>
      <c r="L22" s="18" t="s">
        <v>36</v>
      </c>
      <c r="M22" s="1"/>
    </row>
    <row r="23" spans="1:13" ht="15" customHeight="1" x14ac:dyDescent="0.25">
      <c r="A23" s="14" t="s">
        <v>36</v>
      </c>
      <c r="B23" s="14" t="s">
        <v>55</v>
      </c>
      <c r="C23" s="14" t="s">
        <v>36</v>
      </c>
      <c r="D23" s="14" t="s">
        <v>36</v>
      </c>
      <c r="E23" s="15" t="s">
        <v>56</v>
      </c>
      <c r="F23" s="16">
        <v>0</v>
      </c>
      <c r="G23" s="16">
        <v>0</v>
      </c>
      <c r="H23" s="16">
        <v>5194</v>
      </c>
      <c r="I23" s="16">
        <v>0</v>
      </c>
      <c r="J23" s="16">
        <v>10</v>
      </c>
      <c r="K23" s="16">
        <f>J23-I23</f>
        <v>10</v>
      </c>
      <c r="L23" s="18" t="s">
        <v>36</v>
      </c>
      <c r="M23" s="1"/>
    </row>
    <row r="24" spans="1:13" ht="15" customHeight="1" x14ac:dyDescent="0.25">
      <c r="A24" s="14" t="s">
        <v>57</v>
      </c>
      <c r="B24" s="14" t="s">
        <v>36</v>
      </c>
      <c r="C24" s="14" t="s">
        <v>36</v>
      </c>
      <c r="D24" s="14" t="s">
        <v>36</v>
      </c>
      <c r="E24" s="15" t="s">
        <v>58</v>
      </c>
      <c r="F24" s="16">
        <v>10</v>
      </c>
      <c r="G24" s="16">
        <v>19027</v>
      </c>
      <c r="H24" s="16">
        <v>0</v>
      </c>
      <c r="I24" s="16">
        <v>10</v>
      </c>
      <c r="J24" s="16">
        <v>10</v>
      </c>
      <c r="K24" s="17"/>
      <c r="L24" s="18" t="s">
        <v>36</v>
      </c>
      <c r="M24" s="1"/>
    </row>
    <row r="25" spans="1:13" ht="15" customHeight="1" x14ac:dyDescent="0.25">
      <c r="A25" s="10" t="s">
        <v>36</v>
      </c>
      <c r="B25" s="10" t="s">
        <v>36</v>
      </c>
      <c r="C25" s="10" t="s">
        <v>36</v>
      </c>
      <c r="D25" s="10" t="s">
        <v>36</v>
      </c>
      <c r="E25" s="11" t="s">
        <v>59</v>
      </c>
      <c r="F25" s="12">
        <v>7485374</v>
      </c>
      <c r="G25" s="12">
        <v>7703278</v>
      </c>
      <c r="H25" s="12">
        <v>4883914</v>
      </c>
      <c r="I25" s="12">
        <v>7581605</v>
      </c>
      <c r="J25" s="12">
        <v>5510068</v>
      </c>
      <c r="K25" s="12">
        <f>J25-I25</f>
        <v>-2071537</v>
      </c>
      <c r="L25" s="13">
        <f>(K25/I25)</f>
        <v>-0.27323198715839192</v>
      </c>
      <c r="M25" s="1"/>
    </row>
    <row r="26" spans="1:13" ht="15" customHeight="1" x14ac:dyDescent="0.25">
      <c r="A26" s="14" t="s">
        <v>60</v>
      </c>
      <c r="B26" s="14" t="s">
        <v>36</v>
      </c>
      <c r="C26" s="14" t="s">
        <v>36</v>
      </c>
      <c r="D26" s="14" t="s">
        <v>36</v>
      </c>
      <c r="E26" s="15" t="s">
        <v>61</v>
      </c>
      <c r="F26" s="16">
        <v>470654</v>
      </c>
      <c r="G26" s="16">
        <v>451604</v>
      </c>
      <c r="H26" s="16">
        <v>346745</v>
      </c>
      <c r="I26" s="16">
        <v>484208</v>
      </c>
      <c r="J26" s="16">
        <v>480069</v>
      </c>
      <c r="K26" s="16">
        <f>J26-I26</f>
        <v>-4139</v>
      </c>
      <c r="L26" s="18">
        <f>(K26/I26)</f>
        <v>-8.5479793807619869E-3</v>
      </c>
      <c r="M26" s="1"/>
    </row>
    <row r="27" spans="1:13" ht="15" customHeight="1" x14ac:dyDescent="0.25">
      <c r="A27" s="14" t="s">
        <v>62</v>
      </c>
      <c r="B27" s="14" t="s">
        <v>36</v>
      </c>
      <c r="C27" s="14" t="s">
        <v>36</v>
      </c>
      <c r="D27" s="14" t="s">
        <v>36</v>
      </c>
      <c r="E27" s="15" t="s">
        <v>63</v>
      </c>
      <c r="F27" s="16">
        <v>572028</v>
      </c>
      <c r="G27" s="16">
        <v>572028</v>
      </c>
      <c r="H27" s="16">
        <v>247072</v>
      </c>
      <c r="I27" s="16">
        <v>588502</v>
      </c>
      <c r="J27" s="16">
        <v>96502</v>
      </c>
      <c r="K27" s="17"/>
      <c r="L27" s="18" t="s">
        <v>36</v>
      </c>
      <c r="M27" s="1"/>
    </row>
    <row r="28" spans="1:13" ht="15" customHeight="1" x14ac:dyDescent="0.25">
      <c r="A28" s="14" t="s">
        <v>64</v>
      </c>
      <c r="B28" s="14" t="s">
        <v>36</v>
      </c>
      <c r="C28" s="14" t="s">
        <v>36</v>
      </c>
      <c r="D28" s="14" t="s">
        <v>36</v>
      </c>
      <c r="E28" s="15" t="s">
        <v>65</v>
      </c>
      <c r="F28" s="16">
        <v>10</v>
      </c>
      <c r="G28" s="16">
        <v>10</v>
      </c>
      <c r="H28" s="16">
        <v>0</v>
      </c>
      <c r="I28" s="16">
        <v>10</v>
      </c>
      <c r="J28" s="16">
        <v>10</v>
      </c>
      <c r="K28" s="17"/>
      <c r="L28" s="18" t="s">
        <v>36</v>
      </c>
      <c r="M28" s="1"/>
    </row>
    <row r="29" spans="1:13" ht="15" customHeight="1" x14ac:dyDescent="0.25">
      <c r="A29" s="14" t="s">
        <v>36</v>
      </c>
      <c r="B29" s="14" t="s">
        <v>51</v>
      </c>
      <c r="C29" s="14" t="s">
        <v>36</v>
      </c>
      <c r="D29" s="14" t="s">
        <v>36</v>
      </c>
      <c r="E29" s="15" t="s">
        <v>66</v>
      </c>
      <c r="F29" s="16">
        <v>10</v>
      </c>
      <c r="G29" s="16">
        <v>10</v>
      </c>
      <c r="H29" s="16">
        <v>0</v>
      </c>
      <c r="I29" s="16">
        <v>10</v>
      </c>
      <c r="J29" s="16">
        <v>10</v>
      </c>
      <c r="K29" s="17"/>
      <c r="L29" s="18" t="s">
        <v>36</v>
      </c>
      <c r="M29" s="1"/>
    </row>
    <row r="30" spans="1:13" ht="15" customHeight="1" x14ac:dyDescent="0.25">
      <c r="A30" s="14" t="s">
        <v>67</v>
      </c>
      <c r="B30" s="14" t="s">
        <v>36</v>
      </c>
      <c r="C30" s="14" t="s">
        <v>36</v>
      </c>
      <c r="D30" s="14" t="s">
        <v>36</v>
      </c>
      <c r="E30" s="15" t="s">
        <v>39</v>
      </c>
      <c r="F30" s="16">
        <v>2348709</v>
      </c>
      <c r="G30" s="16">
        <v>2348709</v>
      </c>
      <c r="H30" s="16">
        <v>125000</v>
      </c>
      <c r="I30" s="16">
        <v>2414912</v>
      </c>
      <c r="J30" s="16">
        <v>1224322</v>
      </c>
      <c r="K30" s="16">
        <f>J30-I30</f>
        <v>-1190590</v>
      </c>
      <c r="L30" s="18">
        <f>(K30/I30)</f>
        <v>-0.49301589457504041</v>
      </c>
      <c r="M30" s="1"/>
    </row>
    <row r="31" spans="1:13" ht="15" customHeight="1" x14ac:dyDescent="0.25">
      <c r="A31" s="14" t="s">
        <v>36</v>
      </c>
      <c r="B31" s="14" t="s">
        <v>51</v>
      </c>
      <c r="C31" s="14" t="s">
        <v>36</v>
      </c>
      <c r="D31" s="14" t="s">
        <v>36</v>
      </c>
      <c r="E31" s="15" t="s">
        <v>68</v>
      </c>
      <c r="F31" s="16">
        <v>2298709</v>
      </c>
      <c r="G31" s="16">
        <v>2298709</v>
      </c>
      <c r="H31" s="16">
        <v>125000</v>
      </c>
      <c r="I31" s="16">
        <v>2364912</v>
      </c>
      <c r="J31" s="16">
        <v>1174316</v>
      </c>
      <c r="K31" s="16">
        <f>J31-I31</f>
        <v>-1190596</v>
      </c>
      <c r="L31" s="18">
        <f>(K31/I31)</f>
        <v>-0.50344198853910849</v>
      </c>
      <c r="M31" s="1"/>
    </row>
    <row r="32" spans="1:13" ht="15" customHeight="1" x14ac:dyDescent="0.25">
      <c r="A32" s="14" t="s">
        <v>36</v>
      </c>
      <c r="B32" s="14" t="s">
        <v>36</v>
      </c>
      <c r="C32" s="14" t="s">
        <v>69</v>
      </c>
      <c r="D32" s="14" t="s">
        <v>36</v>
      </c>
      <c r="E32" s="15" t="s">
        <v>70</v>
      </c>
      <c r="F32" s="16">
        <v>2298709</v>
      </c>
      <c r="G32" s="16">
        <v>2298709</v>
      </c>
      <c r="H32" s="16">
        <v>125000</v>
      </c>
      <c r="I32" s="16">
        <v>2364912</v>
      </c>
      <c r="J32" s="16">
        <v>1174316</v>
      </c>
      <c r="K32" s="16">
        <f>J32-I32</f>
        <v>-1190596</v>
      </c>
      <c r="L32" s="18">
        <f>(K32/I32)</f>
        <v>-0.50344198853910849</v>
      </c>
      <c r="M32" s="1"/>
    </row>
    <row r="33" spans="1:13" ht="15" customHeight="1" x14ac:dyDescent="0.25">
      <c r="A33" s="14" t="s">
        <v>36</v>
      </c>
      <c r="B33" s="14" t="s">
        <v>71</v>
      </c>
      <c r="C33" s="14" t="s">
        <v>36</v>
      </c>
      <c r="D33" s="14" t="s">
        <v>36</v>
      </c>
      <c r="E33" s="15" t="s">
        <v>72</v>
      </c>
      <c r="F33" s="16">
        <v>50000</v>
      </c>
      <c r="G33" s="16">
        <v>50000</v>
      </c>
      <c r="H33" s="16">
        <v>0</v>
      </c>
      <c r="I33" s="16">
        <v>50000</v>
      </c>
      <c r="J33" s="16">
        <v>50006</v>
      </c>
      <c r="K33" s="16">
        <f>J33-I33</f>
        <v>6</v>
      </c>
      <c r="L33" s="18">
        <f>(K33/I33)</f>
        <v>1.2E-4</v>
      </c>
      <c r="M33" s="1"/>
    </row>
    <row r="34" spans="1:13" ht="15" customHeight="1" x14ac:dyDescent="0.25">
      <c r="A34" s="14" t="s">
        <v>36</v>
      </c>
      <c r="B34" s="14" t="s">
        <v>36</v>
      </c>
      <c r="C34" s="14" t="s">
        <v>73</v>
      </c>
      <c r="D34" s="14" t="s">
        <v>36</v>
      </c>
      <c r="E34" s="15" t="s">
        <v>74</v>
      </c>
      <c r="F34" s="16">
        <v>50000</v>
      </c>
      <c r="G34" s="16">
        <v>50000</v>
      </c>
      <c r="H34" s="16">
        <v>0</v>
      </c>
      <c r="I34" s="16">
        <v>50000</v>
      </c>
      <c r="J34" s="16">
        <v>50006</v>
      </c>
      <c r="K34" s="16">
        <f>J34-I34</f>
        <v>6</v>
      </c>
      <c r="L34" s="18">
        <f>(K34/I34)</f>
        <v>1.2E-4</v>
      </c>
      <c r="M34" s="1"/>
    </row>
    <row r="35" spans="1:13" ht="15" customHeight="1" x14ac:dyDescent="0.25">
      <c r="A35" s="14" t="s">
        <v>75</v>
      </c>
      <c r="B35" s="14" t="s">
        <v>36</v>
      </c>
      <c r="C35" s="14" t="s">
        <v>36</v>
      </c>
      <c r="D35" s="14" t="s">
        <v>36</v>
      </c>
      <c r="E35" s="15" t="s">
        <v>76</v>
      </c>
      <c r="F35" s="16">
        <v>20</v>
      </c>
      <c r="G35" s="16">
        <v>20</v>
      </c>
      <c r="H35" s="16">
        <v>2143</v>
      </c>
      <c r="I35" s="16">
        <v>20</v>
      </c>
      <c r="J35" s="16">
        <v>20</v>
      </c>
      <c r="K35" s="17"/>
      <c r="L35" s="18" t="s">
        <v>36</v>
      </c>
      <c r="M35" s="1"/>
    </row>
    <row r="36" spans="1:13" ht="15" customHeight="1" x14ac:dyDescent="0.25">
      <c r="A36" s="14" t="s">
        <v>36</v>
      </c>
      <c r="B36" s="14" t="s">
        <v>46</v>
      </c>
      <c r="C36" s="14" t="s">
        <v>36</v>
      </c>
      <c r="D36" s="14" t="s">
        <v>36</v>
      </c>
      <c r="E36" s="15" t="s">
        <v>77</v>
      </c>
      <c r="F36" s="16">
        <v>20</v>
      </c>
      <c r="G36" s="16">
        <v>20</v>
      </c>
      <c r="H36" s="16">
        <v>2143</v>
      </c>
      <c r="I36" s="16">
        <v>20</v>
      </c>
      <c r="J36" s="16">
        <v>20</v>
      </c>
      <c r="K36" s="17"/>
      <c r="L36" s="18" t="s">
        <v>36</v>
      </c>
      <c r="M36" s="1"/>
    </row>
    <row r="37" spans="1:13" ht="15" customHeight="1" x14ac:dyDescent="0.25">
      <c r="A37" s="14" t="s">
        <v>78</v>
      </c>
      <c r="B37" s="14" t="s">
        <v>36</v>
      </c>
      <c r="C37" s="14" t="s">
        <v>36</v>
      </c>
      <c r="D37" s="14" t="s">
        <v>36</v>
      </c>
      <c r="E37" s="15" t="s">
        <v>79</v>
      </c>
      <c r="F37" s="16">
        <v>4093943</v>
      </c>
      <c r="G37" s="16">
        <v>4330897</v>
      </c>
      <c r="H37" s="16">
        <v>4162954</v>
      </c>
      <c r="I37" s="16">
        <v>4093943</v>
      </c>
      <c r="J37" s="16">
        <v>3709135</v>
      </c>
      <c r="K37" s="16">
        <f>J37-I37</f>
        <v>-384808</v>
      </c>
      <c r="L37" s="18">
        <f>(K37/I37)</f>
        <v>-9.3994469390511787E-2</v>
      </c>
      <c r="M37" s="1"/>
    </row>
    <row r="38" spans="1:13" ht="15" customHeight="1" x14ac:dyDescent="0.25">
      <c r="A38" s="14" t="s">
        <v>36</v>
      </c>
      <c r="B38" s="14" t="s">
        <v>40</v>
      </c>
      <c r="C38" s="14" t="s">
        <v>36</v>
      </c>
      <c r="D38" s="14" t="s">
        <v>36</v>
      </c>
      <c r="E38" s="15" t="s">
        <v>80</v>
      </c>
      <c r="F38" s="16">
        <v>3384188</v>
      </c>
      <c r="G38" s="16">
        <v>3384188</v>
      </c>
      <c r="H38" s="16">
        <v>3294441</v>
      </c>
      <c r="I38" s="16">
        <v>3384188</v>
      </c>
      <c r="J38" s="16">
        <v>3214626</v>
      </c>
      <c r="K38" s="16">
        <f>J38-I38</f>
        <v>-169562</v>
      </c>
      <c r="L38" s="18">
        <f>(K38/I38)</f>
        <v>-5.0104190429136913E-2</v>
      </c>
      <c r="M38" s="1"/>
    </row>
    <row r="39" spans="1:13" ht="15" customHeight="1" x14ac:dyDescent="0.25">
      <c r="A39" s="21" t="s">
        <v>36</v>
      </c>
      <c r="B39" s="21" t="s">
        <v>81</v>
      </c>
      <c r="C39" s="21" t="s">
        <v>36</v>
      </c>
      <c r="D39" s="21" t="s">
        <v>36</v>
      </c>
      <c r="E39" s="22" t="s">
        <v>82</v>
      </c>
      <c r="F39" s="23">
        <v>709745</v>
      </c>
      <c r="G39" s="23">
        <v>709745</v>
      </c>
      <c r="H39" s="23">
        <v>631549</v>
      </c>
      <c r="I39" s="23">
        <v>709745</v>
      </c>
      <c r="J39" s="23">
        <v>494499</v>
      </c>
      <c r="K39" s="23">
        <f>J39-I39</f>
        <v>-215246</v>
      </c>
      <c r="L39" s="25">
        <f>(K39/I39)</f>
        <v>-0.30327230202396638</v>
      </c>
      <c r="M39" s="1"/>
    </row>
    <row r="40" spans="1:13" ht="15" customHeight="1" x14ac:dyDescent="0.25">
      <c r="A40" s="26" t="s">
        <v>36</v>
      </c>
      <c r="B40" s="26" t="s">
        <v>71</v>
      </c>
      <c r="C40" s="26" t="s">
        <v>36</v>
      </c>
      <c r="D40" s="26" t="s">
        <v>36</v>
      </c>
      <c r="E40" s="27" t="s">
        <v>83</v>
      </c>
      <c r="F40" s="28">
        <v>10</v>
      </c>
      <c r="G40" s="28">
        <v>236964</v>
      </c>
      <c r="H40" s="28">
        <v>236964</v>
      </c>
      <c r="I40" s="28">
        <v>10</v>
      </c>
      <c r="J40" s="28">
        <v>10</v>
      </c>
      <c r="K40" s="29"/>
      <c r="L40" s="30" t="s">
        <v>36</v>
      </c>
      <c r="M40" s="1"/>
    </row>
    <row r="41" spans="1:13" ht="15" customHeight="1" x14ac:dyDescent="0.25">
      <c r="A41" s="21" t="s">
        <v>84</v>
      </c>
      <c r="B41" s="21" t="s">
        <v>36</v>
      </c>
      <c r="C41" s="21" t="s">
        <v>36</v>
      </c>
      <c r="D41" s="21" t="s">
        <v>36</v>
      </c>
      <c r="E41" s="22" t="s">
        <v>85</v>
      </c>
      <c r="F41" s="23">
        <v>10</v>
      </c>
      <c r="G41" s="23">
        <v>10</v>
      </c>
      <c r="H41" s="23">
        <v>0</v>
      </c>
      <c r="I41" s="23">
        <v>10</v>
      </c>
      <c r="J41" s="23">
        <v>10</v>
      </c>
      <c r="K41" s="24"/>
      <c r="L41" s="25" t="s">
        <v>36</v>
      </c>
      <c r="M41" s="1"/>
    </row>
    <row r="42" spans="1:13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15" customHeight="1" x14ac:dyDescent="0.25">
      <c r="A43" s="41" t="s">
        <v>86</v>
      </c>
      <c r="B43" s="42"/>
      <c r="C43" s="42"/>
      <c r="D43" s="42"/>
      <c r="E43" s="42"/>
      <c r="F43" s="19">
        <v>4101146</v>
      </c>
      <c r="G43" s="19">
        <v>4082096</v>
      </c>
      <c r="H43" s="19">
        <v>1350366</v>
      </c>
      <c r="I43" s="19">
        <v>4197377</v>
      </c>
      <c r="J43" s="19">
        <v>2295402</v>
      </c>
      <c r="K43" s="19">
        <f>J43-I43</f>
        <v>-1901975</v>
      </c>
      <c r="L43" s="20">
        <f>(K43/I43)</f>
        <v>-0.45313418356273455</v>
      </c>
      <c r="M43" s="1"/>
    </row>
    <row r="44" spans="1:13" ht="15" customHeight="1" x14ac:dyDescent="0.25">
      <c r="A44" s="43" t="s">
        <v>87</v>
      </c>
      <c r="B44" s="44"/>
      <c r="C44" s="44"/>
      <c r="D44" s="44"/>
      <c r="E44" s="44"/>
      <c r="F44" s="44"/>
      <c r="G44" s="44"/>
      <c r="H44" s="44"/>
      <c r="I44" s="44"/>
      <c r="J44" s="44"/>
      <c r="K44" s="1"/>
      <c r="L44" s="1"/>
      <c r="M44" s="1"/>
    </row>
    <row r="45" spans="1:13" ht="13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</sheetData>
  <mergeCells count="18">
    <mergeCell ref="K10:K11"/>
    <mergeCell ref="L10:L11"/>
    <mergeCell ref="A43:E43"/>
    <mergeCell ref="A44:J44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ageMargins left="1.1811023622047245" right="1.1811023622047245" top="0.59055118110236227" bottom="0.59055118110236227" header="0" footer="0"/>
  <pageSetup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2026-09-29T20:02:03Z</dcterms:modified>
</cp:coreProperties>
</file>