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COMITÉ INNOVA CHILE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COMITÉ INNOVA CHILE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3.6228219E7</v>
      </c>
      <c r="F12" s="31" t="n">
        <v>3.6586511E7</v>
      </c>
      <c r="G12" s="31" t="n">
        <v>9617700.0</v>
      </c>
      <c r="H12" s="31" t="n">
        <v>3.7271591E7</v>
      </c>
      <c r="I12" s="31" t="n">
        <v>2.8033767E7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3.2886124E7</v>
      </c>
      <c r="F13" s="35" t="n">
        <v>3.2768438E7</v>
      </c>
      <c r="G13" s="35" t="n">
        <v>7920000.0</v>
      </c>
      <c r="H13" s="35" t="n">
        <v>3.3833243E7</v>
      </c>
      <c r="I13" s="35" t="n">
        <v>2.5594801E7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3.2886124E7</v>
      </c>
      <c r="F14" s="35" t="n">
        <v>3.2768438E7</v>
      </c>
      <c r="G14" s="35" t="n">
        <v>7920000.0</v>
      </c>
      <c r="H14" s="35" t="n">
        <v>3.3833243E7</v>
      </c>
      <c r="I14" s="35" t="n">
        <v>2.5594801E7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003</t>
          </r>
        </is>
      </c>
      <c r="D15" s="34" t="inlineStr">
        <is>
          <r>
            <rPr>
              <rFont val="Times New Roman"/>
              <sz val="10.0"/>
            </rPr>
            <t xml:space="preserve">CORFO</t>
          </r>
        </is>
      </c>
      <c r="E15" s="35" t="n">
        <v>1016571.0</v>
      </c>
      <c r="F15" s="35" t="n">
        <v>898885.0</v>
      </c>
      <c r="G15" s="35" t="n">
        <v>0.0</v>
      </c>
      <c r="H15" s="35" t="n">
        <v>1045848.0</v>
      </c>
      <c r="I15" s="35" t="n">
        <v>7397806.0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006</t>
          </r>
        </is>
      </c>
      <c r="D16" s="34" t="inlineStr">
        <is>
          <r>
            <rPr>
              <rFont val="Times New Roman"/>
              <sz val="10.0"/>
            </rPr>
            <t xml:space="preserve">Fondo de Innovación, Ciencia y Tecnología</t>
          </r>
        </is>
      </c>
      <c r="E16" s="35" t="n">
        <v>6304375.0</v>
      </c>
      <c r="F16" s="35" t="n">
        <v>6304375.0</v>
      </c>
      <c r="G16" s="35" t="n">
        <v>3520000.0</v>
      </c>
      <c r="H16" s="35" t="n">
        <v>6485941.0</v>
      </c>
      <c r="I16" s="35" t="n">
        <v>4610087.0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27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011</t>
          </r>
        </is>
      </c>
      <c r="D17" s="34" t="inlineStr">
        <is>
          <r>
            <rPr>
              <rFont val="Times New Roman"/>
              <sz val="10.0"/>
            </rPr>
            <t xml:space="preserve">Fondo de Innovación para la Competitividad - Emprendimiento</t>
          </r>
        </is>
      </c>
      <c r="E17" s="35" t="n">
        <v>1.3206549E7</v>
      </c>
      <c r="F17" s="35" t="n">
        <v>1.3206549E7</v>
      </c>
      <c r="G17" s="35" t="n">
        <v>700000.0</v>
      </c>
      <c r="H17" s="35" t="n">
        <v>1.3586897E7</v>
      </c>
      <c r="I17" s="35" t="n">
        <v>1.3586898E7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013</t>
          </r>
        </is>
      </c>
      <c r="D18" s="34" t="inlineStr">
        <is>
          <r>
            <rPr>
              <rFont val="Times New Roman"/>
              <sz val="10.0"/>
            </rPr>
            <t xml:space="preserve">Desarrollo Productivo Sostenible</t>
          </r>
        </is>
      </c>
      <c r="E18" s="35" t="n">
        <v>1.2358619E7</v>
      </c>
      <c r="F18" s="35" t="n">
        <v>1.2358619E7</v>
      </c>
      <c r="G18" s="35" t="n">
        <v>3700000.0</v>
      </c>
      <c r="H18" s="35" t="n">
        <v>1.2714547E7</v>
      </c>
      <c r="I18" s="35" t="n">
        <v>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3342085.0</v>
      </c>
      <c r="F20" s="35" t="n">
        <v>3342085.0</v>
      </c>
      <c r="G20" s="35" t="n">
        <v>1695874.0</v>
      </c>
      <c r="H20" s="35" t="n">
        <v>3438338.0</v>
      </c>
      <c r="I20" s="35" t="n">
        <v>2438946.0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0.0</v>
      </c>
      <c r="F21" s="35" t="n">
        <v>0.0</v>
      </c>
      <c r="G21" s="35" t="n">
        <v>1209.0</v>
      </c>
      <c r="H21" s="35" t="n">
        <v>0.0</v>
      </c>
      <c r="I21" s="35" t="n">
        <v>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0.0</v>
      </c>
      <c r="F22" s="35" t="n">
        <v>0.0</v>
      </c>
      <c r="G22" s="35" t="n">
        <v>8504.0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3342085.0</v>
      </c>
      <c r="F23" s="35" t="n">
        <v>3342085.0</v>
      </c>
      <c r="G23" s="35" t="n">
        <v>1686161.0</v>
      </c>
      <c r="H23" s="35" t="n">
        <v>3438338.0</v>
      </c>
      <c r="I23" s="35" t="n">
        <v>2438946.0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10.0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6" s="35" t="n">
        <v>0.0</v>
      </c>
      <c r="F26" s="35" t="n">
        <v>1826.0</v>
      </c>
      <c r="G26" s="35" t="n">
        <v>1826.0</v>
      </c>
      <c r="H26" s="35" t="n">
        <v>0.0</v>
      </c>
      <c r="I26" s="35" t="n">
        <v>0.0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10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7" s="35" t="n">
        <v>0.0</v>
      </c>
      <c r="F27" s="35" t="n">
        <v>1826.0</v>
      </c>
      <c r="G27" s="35" t="n">
        <v>1826.0</v>
      </c>
      <c r="H27" s="35" t="n">
        <v>0.0</v>
      </c>
      <c r="I27" s="35" t="n">
        <v>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10.0</v>
      </c>
      <c r="F28" s="35" t="n">
        <v>474162.0</v>
      </c>
      <c r="G28" s="35" t="n">
        <v>0.0</v>
      </c>
      <c r="H28" s="35" t="n">
        <v>10.0</v>
      </c>
      <c r="I28" s="35" t="n">
        <v>10.0</v>
      </c>
      <c r="J28" s="37" t="inlineStr"/>
      <c r="K28" s="36" t="inlineStr">
        <f/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3.6228219E7</v>
      </c>
      <c r="F29" s="31" t="n">
        <v>3.6586511E7</v>
      </c>
      <c r="G29" s="31" t="n">
        <v>1.9740368E7</v>
      </c>
      <c r="H29" s="31" t="n">
        <v>3.7271591E7</v>
      </c>
      <c r="I29" s="31" t="n">
        <v>2.8033767E7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2845702.0</v>
      </c>
      <c r="F30" s="35" t="n">
        <v>2735127.0</v>
      </c>
      <c r="G30" s="35" t="n">
        <v>1501059.0</v>
      </c>
      <c r="H30" s="35" t="n">
        <v>2927659.0</v>
      </c>
      <c r="I30" s="35" t="n">
        <v>2875539.0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665044.0</v>
      </c>
      <c r="F31" s="35" t="n">
        <v>665044.0</v>
      </c>
      <c r="G31" s="35" t="n">
        <v>190416.0</v>
      </c>
      <c r="H31" s="35" t="n">
        <v>684197.0</v>
      </c>
      <c r="I31" s="35" t="n">
        <v>652423.0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60391.0</v>
      </c>
      <c r="F32" s="35" t="n">
        <v>60391.0</v>
      </c>
      <c r="G32" s="35" t="n">
        <v>104195.0</v>
      </c>
      <c r="H32" s="35" t="n">
        <v>62130.0</v>
      </c>
      <c r="I32" s="35" t="n">
        <v>52865.0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01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3" s="35" t="n">
        <v>60391.0</v>
      </c>
      <c r="F33" s="35" t="n">
        <v>60391.0</v>
      </c>
      <c r="G33" s="35" t="n">
        <v>26258.0</v>
      </c>
      <c r="H33" s="35" t="n">
        <v>62130.0</v>
      </c>
      <c r="I33" s="35" t="n">
        <v>52865.0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0.0</v>
      </c>
      <c r="F34" s="35" t="n">
        <v>0.0</v>
      </c>
      <c r="G34" s="35" t="n">
        <v>77937.0</v>
      </c>
      <c r="H34" s="35" t="n">
        <v>0.0</v>
      </c>
      <c r="I34" s="35" t="n">
        <v>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3.2657052E7</v>
      </c>
      <c r="F35" s="35" t="n">
        <v>3.2616833E7</v>
      </c>
      <c r="G35" s="35" t="n">
        <v>1.7313006E7</v>
      </c>
      <c r="H35" s="35" t="n">
        <v>3.3597575E7</v>
      </c>
      <c r="I35" s="35" t="n">
        <v>2.44529E7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Al Sector Privado</t>
          </r>
        </is>
      </c>
      <c r="E36" s="35" t="n">
        <v>3.2368686E7</v>
      </c>
      <c r="F36" s="35" t="n">
        <v>3.2335568E7</v>
      </c>
      <c r="G36" s="35" t="n">
        <v>1.7201113E7</v>
      </c>
      <c r="H36" s="35" t="n">
        <v>3.3300904E7</v>
      </c>
      <c r="I36" s="35" t="n">
        <v>2.2439801E7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005</t>
          </r>
        </is>
      </c>
      <c r="D37" s="34" t="inlineStr">
        <is>
          <r>
            <rPr>
              <rFont val="Times New Roman"/>
              <sz val="10.0"/>
            </rPr>
            <t xml:space="preserve">Innovación Empresarial</t>
          </r>
        </is>
      </c>
      <c r="E37" s="35" t="n">
        <v>1.4952885E7</v>
      </c>
      <c r="F37" s="35" t="n">
        <v>1.4952875E7</v>
      </c>
      <c r="G37" s="35" t="n">
        <v>7590843.0</v>
      </c>
      <c r="H37" s="35" t="n">
        <v>1.5383528E7</v>
      </c>
      <c r="I37" s="35" t="n">
        <v>5090279.0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006</t>
          </r>
        </is>
      </c>
      <c r="D38" s="34" t="inlineStr">
        <is>
          <r>
            <rPr>
              <rFont val="Times New Roman"/>
              <sz val="10.0"/>
            </rPr>
            <t xml:space="preserve">Fomento de la Ciencia y la Tecnología</t>
          </r>
        </is>
      </c>
      <c r="E38" s="35" t="n">
        <v>4235349.0</v>
      </c>
      <c r="F38" s="35" t="n">
        <v>4235349.0</v>
      </c>
      <c r="G38" s="35" t="n">
        <v>1939460.0</v>
      </c>
      <c r="H38" s="35" t="n">
        <v>4357327.0</v>
      </c>
      <c r="I38" s="35" t="n">
        <v>3216702.0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009</t>
          </r>
        </is>
      </c>
      <c r="D39" s="34" t="inlineStr">
        <is>
          <r>
            <rPr>
              <rFont val="Times New Roman"/>
              <sz val="10.0"/>
            </rPr>
            <t xml:space="preserve">Crea y Valida Innovación</t>
          </r>
        </is>
      </c>
      <c r="E39" s="35" t="n">
        <v>5810834.0</v>
      </c>
      <c r="F39" s="35" t="n">
        <v>5810834.0</v>
      </c>
      <c r="G39" s="35" t="n">
        <v>3133068.0</v>
      </c>
      <c r="H39" s="35" t="n">
        <v>5978186.0</v>
      </c>
      <c r="I39" s="35" t="n">
        <v>6687743.0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010</t>
          </r>
        </is>
      </c>
      <c r="D40" s="34" t="inlineStr">
        <is>
          <r>
            <rPr>
              <rFont val="Times New Roman"/>
              <sz val="10.0"/>
            </rPr>
            <t xml:space="preserve">Escala Innovación</t>
          </r>
        </is>
      </c>
      <c r="E40" s="35" t="n">
        <v>7369618.0</v>
      </c>
      <c r="F40" s="35" t="n">
        <v>7336510.0</v>
      </c>
      <c r="G40" s="35" t="n">
        <v>4537742.0</v>
      </c>
      <c r="H40" s="35" t="n">
        <v>7581863.0</v>
      </c>
      <c r="I40" s="35" t="n">
        <v>7445077.0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03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1" s="35" t="n">
        <v>10.0</v>
      </c>
      <c r="F41" s="35" t="n">
        <v>10.0</v>
      </c>
      <c r="G41" s="35" t="n">
        <v>0.0</v>
      </c>
      <c r="H41" s="35" t="n">
        <v>10.0</v>
      </c>
      <c r="I41" s="35" t="n">
        <v>10.0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005</t>
          </r>
        </is>
      </c>
      <c r="D42" s="34" t="inlineStr">
        <is>
          <r>
            <rPr>
              <rFont val="Times New Roman"/>
              <sz val="10.0"/>
            </rPr>
            <t xml:space="preserve">Innovación Empresarial</t>
          </r>
        </is>
      </c>
      <c r="E42" s="35" t="n">
        <v>10.0</v>
      </c>
      <c r="F42" s="35" t="n">
        <v>10.0</v>
      </c>
      <c r="G42" s="35" t="n">
        <v>0.0</v>
      </c>
      <c r="H42" s="35" t="n">
        <v>10.0</v>
      </c>
      <c r="I42" s="35" t="n">
        <v>10.0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08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43" s="35" t="n">
        <v>0.0</v>
      </c>
      <c r="F43" s="35" t="n">
        <v>10.0</v>
      </c>
      <c r="G43" s="35" t="n">
        <v>0.0</v>
      </c>
      <c r="H43" s="35" t="n">
        <v>0.0</v>
      </c>
      <c r="I43" s="35" t="n">
        <v>1724010.0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005</t>
          </r>
        </is>
      </c>
      <c r="D44" s="34" t="inlineStr">
        <is>
          <r>
            <rPr>
              <rFont val="Times New Roman"/>
              <sz val="10.0"/>
            </rPr>
            <t xml:space="preserve">Innovación Empresarial</t>
          </r>
        </is>
      </c>
      <c r="E44" s="35" t="n">
        <v>0.0</v>
      </c>
      <c r="F44" s="35" t="n">
        <v>10.0</v>
      </c>
      <c r="G44" s="35" t="n">
        <v>0.0</v>
      </c>
      <c r="H44" s="35" t="n">
        <v>0.0</v>
      </c>
      <c r="I44" s="35" t="n">
        <v>1724010.0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09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45" s="35" t="n">
        <v>288356.0</v>
      </c>
      <c r="F45" s="35" t="n">
        <v>281245.0</v>
      </c>
      <c r="G45" s="35" t="n">
        <v>111893.0</v>
      </c>
      <c r="H45" s="35" t="n">
        <v>296661.0</v>
      </c>
      <c r="I45" s="35" t="n">
        <v>289079.0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005</t>
          </r>
        </is>
      </c>
      <c r="D46" s="34" t="inlineStr">
        <is>
          <r>
            <rPr>
              <rFont val="Times New Roman"/>
              <sz val="10.0"/>
            </rPr>
            <t xml:space="preserve">Innovación Empresarial</t>
          </r>
        </is>
      </c>
      <c r="E46" s="35" t="n">
        <v>288356.0</v>
      </c>
      <c r="F46" s="35" t="n">
        <v>281245.0</v>
      </c>
      <c r="G46" s="35" t="n">
        <v>111893.0</v>
      </c>
      <c r="H46" s="35" t="n">
        <v>296661.0</v>
      </c>
      <c r="I46" s="35" t="n">
        <v>289079.0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25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INTEGROS AL FISCO</t>
          </r>
        </is>
      </c>
      <c r="E47" s="35" t="n">
        <v>10.0</v>
      </c>
      <c r="F47" s="35" t="n">
        <v>475988.0</v>
      </c>
      <c r="G47" s="35" t="n">
        <v>631692.0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03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Excedentes de Caja</t>
          </r>
        </is>
      </c>
      <c r="E48" s="35" t="n">
        <v>0.0</v>
      </c>
      <c r="F48" s="35" t="n">
        <v>474152.0</v>
      </c>
      <c r="G48" s="35" t="n">
        <v>100385.0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99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9" s="35" t="n">
        <v>10.0</v>
      </c>
      <c r="F49" s="35" t="n">
        <v>1836.0</v>
      </c>
      <c r="G49" s="35" t="n">
        <v>531307.0</v>
      </c>
      <c r="H49" s="35" t="n">
        <v>10.0</v>
      </c>
      <c r="I49" s="35" t="n">
        <v>0.0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26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50" s="35" t="n">
        <v>10.0</v>
      </c>
      <c r="F50" s="35" t="n">
        <v>33118.0</v>
      </c>
      <c r="G50" s="35" t="n">
        <v>0.0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01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Devoluciones</t>
          </r>
        </is>
      </c>
      <c r="E51" s="35" t="n">
        <v>10.0</v>
      </c>
      <c r="F51" s="35" t="n">
        <v>33118.0</v>
      </c>
      <c r="G51" s="35" t="n">
        <v>0.0</v>
      </c>
      <c r="H51" s="35" t="n">
        <v>10.0</v>
      </c>
      <c r="I51" s="35" t="n">
        <v>10.0</v>
      </c>
      <c r="J51" s="37" t="inlineStr"/>
      <c r="K51" s="36" t="inlineStr">
        <f/>
        <is/>
      </c>
      <c r="L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34</t>
          </r>
        </is>
      </c>
      <c r="B52" s="33" t="inlineStr">
        <is/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SERVICIO DE LA DEUDA</t>
          </r>
        </is>
      </c>
      <c r="E52" s="35" t="n">
        <v>10.0</v>
      </c>
      <c r="F52" s="35" t="n">
        <v>10.0</v>
      </c>
      <c r="G52" s="35" t="n">
        <v>0.0</v>
      </c>
      <c r="H52" s="35" t="n">
        <v>10.0</v>
      </c>
      <c r="I52" s="35" t="n">
        <v>10.0</v>
      </c>
      <c r="J52" s="37" t="inlineStr"/>
      <c r="K52" s="36" t="inlineStr">
        <f/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07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Deuda Flotante</t>
          </r>
        </is>
      </c>
      <c r="E53" s="35" t="n">
        <v>10.0</v>
      </c>
      <c r="F53" s="35" t="n">
        <v>10.0</v>
      </c>
      <c r="G53" s="35" t="n">
        <v>0.0</v>
      </c>
      <c r="H53" s="35" t="n">
        <v>10.0</v>
      </c>
      <c r="I53" s="35" t="n">
        <v>10.0</v>
      </c>
      <c r="J53" s="37" t="inlineStr"/>
      <c r="K53" s="36" t="inlineStr">
        <f/>
        <is/>
      </c>
      <c r="L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35</t>
          </r>
        </is>
      </c>
      <c r="B54" s="33" t="inlineStr">
        <is/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SALDO FINAL DE CAJA</t>
          </r>
        </is>
      </c>
      <c r="E54" s="35" t="n">
        <v>0.0</v>
      </c>
      <c r="F54" s="35" t="n">
        <v>0.0</v>
      </c>
      <c r="G54" s="35" t="n">
        <v>0.0</v>
      </c>
      <c r="H54" s="35" t="n">
        <v>0.0</v>
      </c>
      <c r="I54" s="35" t="n">
        <v>10.0</v>
      </c>
      <c r="J54" s="35" t="inlineStr">
        <f>I54-H54</f>
        <is/>
      </c>
      <c r="K54" s="36" t="inlineStr">
        <f/>
        <is/>
      </c>
      <c r="L54" s="3" t="inlineStr"/>
    </row>
    <row r="55" customHeight="1" ht="15">
      <c r="A55" s="38" t="inlineStr"/>
      <c r="B55" s="38" t="inlineStr"/>
      <c r="C55" s="38" t="inlineStr"/>
      <c r="D55" s="38" t="inlineStr"/>
      <c r="E55" s="38" t="inlineStr"/>
      <c r="F55" s="38" t="inlineStr"/>
      <c r="G55" s="38" t="inlineStr"/>
      <c r="H55" s="38" t="inlineStr"/>
      <c r="I55" s="38" t="inlineStr"/>
      <c r="J55" s="38" t="inlineStr"/>
      <c r="K55" s="38" t="inlineStr"/>
      <c r="L55" s="3" t="inlineStr"/>
    </row>
    <row r="56" customHeight="1" ht="1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  <row r="57" customHeight="1" ht="15">
      <c r="A5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7" s="40" t="inlineStr"/>
      <c r="C57" s="40" t="inlineStr"/>
      <c r="D57" s="40" t="inlineStr"/>
      <c r="E57" s="41" t="n">
        <v>3.6228199E7</v>
      </c>
      <c r="F57" s="41" t="n">
        <v>3.6110513E7</v>
      </c>
      <c r="G57" s="41" t="n">
        <v>1.9108676E7</v>
      </c>
      <c r="H57" s="41" t="n">
        <v>3.7271571E7</v>
      </c>
      <c r="I57" s="41" t="n">
        <v>2.8033737E7</v>
      </c>
      <c r="J57" s="41" t="n">
        <v>-9237834.0</v>
      </c>
      <c r="K57" s="42" t="n">
        <v>-0.24785201568240844</v>
      </c>
      <c r="L57" s="3" t="inlineStr"/>
    </row>
    <row r="58" customHeight="1" ht="15">
      <c r="A5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8" s="44" t="inlineStr"/>
      <c r="C58" s="44" t="inlineStr"/>
      <c r="D58" s="44" t="inlineStr"/>
      <c r="E58" s="44" t="inlineStr"/>
      <c r="F58" s="44" t="inlineStr"/>
      <c r="G58" s="44" t="inlineStr"/>
      <c r="H58" s="44" t="inlineStr"/>
      <c r="I58" s="44" t="inlineStr"/>
      <c r="J58" s="3" t="inlineStr"/>
      <c r="K58" s="3" t="inlineStr"/>
      <c r="L58" s="3" t="inlineStr"/>
    </row>
    <row r="59" customHeight="1" ht="5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  <c r="I59" s="3" t="inlineStr"/>
      <c r="J59" s="3" t="inlineStr"/>
      <c r="K59" s="3" t="inlineStr"/>
      <c r="L59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7:D57"/>
    <mergeCell ref="A58:I58"/>
  </mergeCells>
  <pageMargins left="0.0" right="0.0" top="0.0" bottom="0.0" header="0.0" footer="0.0"/>
  <pageSetup orientation="landscape"/>
  <drawing r:id="rIdDr1"/>
</worksheet>
</file>