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07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CORPORACIÓN DE FOMENTO DE LA PRODUCCIÓN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06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INVERSIÓN Y FINANCIAMIENTO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06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1.71135065E8</v>
      </c>
      <c r="F12" s="31" t="n">
        <v>1.68532968E8</v>
      </c>
      <c r="G12" s="31" t="n">
        <v>8.2458451E7</v>
      </c>
      <c r="H12" s="31" t="n">
        <v>1.75841716E8</v>
      </c>
      <c r="I12" s="31" t="n">
        <v>1.69650342E8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1.63425361E8</v>
      </c>
      <c r="F13" s="35" t="n">
        <v>1.60823264E8</v>
      </c>
      <c r="G13" s="35" t="n">
        <v>7.9223085E7</v>
      </c>
      <c r="H13" s="35" t="n">
        <v>1.68132012E8</v>
      </c>
      <c r="I13" s="35" t="n">
        <v>1.62960448E8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1.63425361E8</v>
      </c>
      <c r="F14" s="35" t="n">
        <v>1.60823264E8</v>
      </c>
      <c r="G14" s="35" t="n">
        <v>7.9223085E7</v>
      </c>
      <c r="H14" s="35" t="n">
        <v>1.68132012E8</v>
      </c>
      <c r="I14" s="35" t="n">
        <v>1.62960448E8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137</t>
          </r>
        </is>
      </c>
      <c r="D15" s="34" t="inlineStr">
        <is>
          <r>
            <rPr>
              <rFont val="Times New Roman"/>
              <sz val="10.0"/>
            </rPr>
            <t xml:space="preserve">CORFO</t>
          </r>
        </is>
      </c>
      <c r="E15" s="35" t="n">
        <v>1.63425351E8</v>
      </c>
      <c r="F15" s="35" t="n">
        <v>1.60823254E8</v>
      </c>
      <c r="G15" s="35" t="n">
        <v>7.9223085E7</v>
      </c>
      <c r="H15" s="35" t="n">
        <v>1.68132002E8</v>
      </c>
      <c r="I15" s="35" t="n">
        <v>1.62960438E8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201</t>
          </r>
        </is>
      </c>
      <c r="D16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6" s="35" t="n">
        <v>10.0</v>
      </c>
      <c r="F16" s="35" t="n">
        <v>10.0</v>
      </c>
      <c r="G16" s="35" t="n">
        <v>0.0</v>
      </c>
      <c r="H16" s="35" t="n">
        <v>10.0</v>
      </c>
      <c r="I16" s="35" t="n">
        <v>10.0</v>
      </c>
      <c r="J16" s="37" t="inlineStr"/>
      <c r="K16" s="36" t="inlineStr">
        <f/>
        <is/>
      </c>
      <c r="L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08</t>
          </r>
        </is>
      </c>
      <c r="B17" s="33" t="inlineStr">
        <is/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10.0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7709694.0</v>
      </c>
      <c r="F19" s="35" t="n">
        <v>7709694.0</v>
      </c>
      <c r="G19" s="35" t="n">
        <v>3235366.0</v>
      </c>
      <c r="H19" s="35" t="n">
        <v>7709694.0</v>
      </c>
      <c r="I19" s="35" t="n">
        <v>6689874.0</v>
      </c>
      <c r="J19" s="35" t="inlineStr">
        <f>I19-H19</f>
        <is/>
      </c>
      <c r="K19" s="36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10.0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03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Servicio de la Deuda Externa</t>
          </r>
        </is>
      </c>
      <c r="E21" s="35" t="n">
        <v>7709694.0</v>
      </c>
      <c r="F21" s="35" t="n">
        <v>7709694.0</v>
      </c>
      <c r="G21" s="35" t="n">
        <v>3235366.0</v>
      </c>
      <c r="H21" s="35" t="n">
        <v>7709694.0</v>
      </c>
      <c r="I21" s="35" t="n">
        <v>6689864.0</v>
      </c>
      <c r="J21" s="35" t="inlineStr">
        <f>I21-H21</f>
        <is/>
      </c>
      <c r="K21" s="36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15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2" s="35" t="n">
        <v>10.0</v>
      </c>
      <c r="F22" s="35" t="n">
        <v>10.0</v>
      </c>
      <c r="G22" s="35" t="n">
        <v>0.0</v>
      </c>
      <c r="H22" s="35" t="n">
        <v>10.0</v>
      </c>
      <c r="I22" s="35" t="n">
        <v>10.0</v>
      </c>
      <c r="J22" s="37" t="inlineStr"/>
      <c r="K22" s="36" t="inlineStr">
        <f/>
        <is/>
      </c>
      <c r="L22" s="3" t="inlineStr"/>
    </row>
    <row r="23" customHeight="1" ht="15">
      <c r="A23" s="29" t="inlineStr">
        <is/>
      </c>
      <c r="B23" s="29" t="inlineStr">
        <is/>
      </c>
      <c r="C23" s="29" t="inlineStr">
        <is/>
      </c>
      <c r="D23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3" s="31" t="n">
        <v>1.71135065E8</v>
      </c>
      <c r="F23" s="31" t="n">
        <v>1.68532968E8</v>
      </c>
      <c r="G23" s="31" t="n">
        <v>8.2458457E7</v>
      </c>
      <c r="H23" s="31" t="n">
        <v>1.75841716E8</v>
      </c>
      <c r="I23" s="31" t="n">
        <v>1.69650342E8</v>
      </c>
      <c r="J23" s="31" t="inlineStr">
        <f>I23-H23</f>
        <is/>
      </c>
      <c r="K23" s="32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21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GASTOS EN PERSONAL</t>
          </r>
        </is>
      </c>
      <c r="E24" s="35" t="n">
        <v>2068519.0</v>
      </c>
      <c r="F24" s="35" t="n">
        <v>1986508.0</v>
      </c>
      <c r="G24" s="35" t="n">
        <v>1197798.0</v>
      </c>
      <c r="H24" s="35" t="n">
        <v>2128092.0</v>
      </c>
      <c r="I24" s="35" t="n">
        <v>2130178.0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22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5" s="35" t="n">
        <v>298969.0</v>
      </c>
      <c r="F25" s="35" t="n">
        <v>298969.0</v>
      </c>
      <c r="G25" s="35" t="n">
        <v>131278.0</v>
      </c>
      <c r="H25" s="35" t="n">
        <v>307579.0</v>
      </c>
      <c r="I25" s="35" t="n">
        <v>283763.0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23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6" s="35" t="n">
        <v>25658.0</v>
      </c>
      <c r="F26" s="35" t="n">
        <v>25658.0</v>
      </c>
      <c r="G26" s="35" t="n">
        <v>51695.0</v>
      </c>
      <c r="H26" s="35" t="n">
        <v>26397.0</v>
      </c>
      <c r="I26" s="35" t="n">
        <v>28869.0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01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E27" s="35" t="n">
        <v>25658.0</v>
      </c>
      <c r="F27" s="35" t="n">
        <v>25658.0</v>
      </c>
      <c r="G27" s="35" t="n">
        <v>16813.0</v>
      </c>
      <c r="H27" s="35" t="n">
        <v>26397.0</v>
      </c>
      <c r="I27" s="35" t="n">
        <v>28869.0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0.0</v>
      </c>
      <c r="F28" s="35" t="n">
        <v>0.0</v>
      </c>
      <c r="G28" s="35" t="n">
        <v>34882.0</v>
      </c>
      <c r="H28" s="35" t="n">
        <v>0.0</v>
      </c>
      <c r="I28" s="35" t="n">
        <v>0.0</v>
      </c>
      <c r="J28" s="37" t="inlineStr"/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24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9" s="35" t="n">
        <v>4.4372764E7</v>
      </c>
      <c r="F29" s="35" t="n">
        <v>4.1852678E7</v>
      </c>
      <c r="G29" s="35" t="n">
        <v>1.8993979E7</v>
      </c>
      <c r="H29" s="35" t="n">
        <v>4.56507E7</v>
      </c>
      <c r="I29" s="35" t="n">
        <v>4.4830094E7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01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Al Sector Privado</t>
          </r>
        </is>
      </c>
      <c r="E30" s="35" t="n">
        <v>4.3288872E7</v>
      </c>
      <c r="F30" s="35" t="n">
        <v>4.0788872E7</v>
      </c>
      <c r="G30" s="35" t="n">
        <v>1.8411661E7</v>
      </c>
      <c r="H30" s="35" t="n">
        <v>4.4535592E7</v>
      </c>
      <c r="I30" s="35" t="n">
        <v>4.3725054E7</v>
      </c>
      <c r="J30" s="35" t="inlineStr">
        <f>I30-H30</f>
        <is/>
      </c>
      <c r="K30" s="36" t="inlineStr">
        <f>(J30/H30)</f>
        <is/>
      </c>
      <c r="L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068</t>
          </r>
        </is>
      </c>
      <c r="D31" s="34" t="inlineStr">
        <is>
          <r>
            <rPr>
              <rFont val="Times New Roman"/>
              <sz val="10.0"/>
            </rPr>
            <t xml:space="preserve">Aplicación Fondo Cobertura de Riesgos</t>
          </r>
        </is>
      </c>
      <c r="E31" s="35" t="n">
        <v>4.315648E7</v>
      </c>
      <c r="F31" s="35" t="n">
        <v>4.065648E7</v>
      </c>
      <c r="G31" s="35" t="n">
        <v>1.8400569E7</v>
      </c>
      <c r="H31" s="35" t="n">
        <v>4.4399387E7</v>
      </c>
      <c r="I31" s="35" t="n">
        <v>4.3639983E7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117</t>
          </r>
        </is>
      </c>
      <c r="D32" s="34" t="inlineStr">
        <is>
          <r>
            <rPr>
              <rFont val="Times New Roman"/>
              <sz val="10.0"/>
            </rPr>
            <t xml:space="preserve">Compensación Intereses Créditos</t>
          </r>
        </is>
      </c>
      <c r="E32" s="35" t="n">
        <v>132392.0</v>
      </c>
      <c r="F32" s="35" t="n">
        <v>132392.0</v>
      </c>
      <c r="G32" s="35" t="n">
        <v>11092.0</v>
      </c>
      <c r="H32" s="35" t="n">
        <v>136205.0</v>
      </c>
      <c r="I32" s="35" t="n">
        <v>85071.0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02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Al Gobierno Central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10.0</v>
      </c>
      <c r="J33" s="35" t="inlineStr">
        <f>I33-H33</f>
        <is/>
      </c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013</t>
          </r>
        </is>
      </c>
      <c r="D34" s="34" t="inlineStr">
        <is>
          <r>
            <rPr>
              <rFont val="Times New Roman"/>
              <sz val="10.0"/>
            </rPr>
            <t xml:space="preserve">Instituto de Desarrollo Agropecuario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10.0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09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35" s="35" t="n">
        <v>1083892.0</v>
      </c>
      <c r="F35" s="35" t="n">
        <v>1063806.0</v>
      </c>
      <c r="G35" s="35" t="n">
        <v>582318.0</v>
      </c>
      <c r="H35" s="35" t="n">
        <v>1115108.0</v>
      </c>
      <c r="I35" s="35" t="n">
        <v>1105030.0</v>
      </c>
      <c r="J35" s="35" t="inlineStr">
        <f>I35-H35</f>
        <is/>
      </c>
      <c r="K35" s="36" t="inlineStr">
        <f>(J35/H35)</f>
        <is/>
      </c>
      <c r="L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068</t>
          </r>
        </is>
      </c>
      <c r="D36" s="34" t="inlineStr">
        <is>
          <r>
            <rPr>
              <rFont val="Times New Roman"/>
              <sz val="10.0"/>
            </rPr>
            <t xml:space="preserve">Aplicación Fondo Cobertura de Riesgos</t>
          </r>
        </is>
      </c>
      <c r="E36" s="35" t="n">
        <v>883198.0</v>
      </c>
      <c r="F36" s="35" t="n">
        <v>865977.0</v>
      </c>
      <c r="G36" s="35" t="n">
        <v>496380.0</v>
      </c>
      <c r="H36" s="35" t="n">
        <v>908634.0</v>
      </c>
      <c r="I36" s="35" t="n">
        <v>902748.0</v>
      </c>
      <c r="J36" s="35" t="inlineStr">
        <f>I36-H36</f>
        <is/>
      </c>
      <c r="K36" s="36" t="inlineStr">
        <f>(J36/H36)</f>
        <is/>
      </c>
      <c r="L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117</t>
          </r>
        </is>
      </c>
      <c r="D37" s="34" t="inlineStr">
        <is>
          <r>
            <rPr>
              <rFont val="Times New Roman"/>
              <sz val="10.0"/>
            </rPr>
            <t xml:space="preserve">Compensación Intereses Créditos</t>
          </r>
        </is>
      </c>
      <c r="E37" s="35" t="n">
        <v>200694.0</v>
      </c>
      <c r="F37" s="35" t="n">
        <v>197829.0</v>
      </c>
      <c r="G37" s="35" t="n">
        <v>85938.0</v>
      </c>
      <c r="H37" s="35" t="n">
        <v>206474.0</v>
      </c>
      <c r="I37" s="35" t="n">
        <v>202282.0</v>
      </c>
      <c r="J37" s="35" t="inlineStr">
        <f>I37-H37</f>
        <is/>
      </c>
      <c r="K37" s="36" t="inlineStr">
        <f>(J37/H37)</f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INTEGROS AL FISCO</t>
          </r>
        </is>
      </c>
      <c r="E38" s="35" t="n">
        <v>5268298.0</v>
      </c>
      <c r="F38" s="35" t="n">
        <v>5268298.0</v>
      </c>
      <c r="G38" s="35" t="n">
        <v>2467525.0</v>
      </c>
      <c r="H38" s="35" t="n">
        <v>5420025.0</v>
      </c>
      <c r="I38" s="35" t="n">
        <v>4881827.0</v>
      </c>
      <c r="J38" s="35" t="inlineStr">
        <f>I38-H38</f>
        <is/>
      </c>
      <c r="K38" s="36" t="inlineStr">
        <f>(J38/H38)</f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03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Excedentes de Caja</t>
          </r>
        </is>
      </c>
      <c r="E39" s="35" t="n">
        <v>0.0</v>
      </c>
      <c r="F39" s="35" t="n">
        <v>0.0</v>
      </c>
      <c r="G39" s="35" t="n">
        <v>0.0</v>
      </c>
      <c r="H39" s="35" t="n">
        <v>0.0</v>
      </c>
      <c r="I39" s="35" t="n">
        <v>20.0</v>
      </c>
      <c r="J39" s="35" t="inlineStr">
        <f>I39-H39</f>
        <is/>
      </c>
      <c r="K39" s="36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99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0" s="35" t="n">
        <v>5268298.0</v>
      </c>
      <c r="F40" s="35" t="n">
        <v>5268298.0</v>
      </c>
      <c r="G40" s="35" t="n">
        <v>2467525.0</v>
      </c>
      <c r="H40" s="35" t="n">
        <v>5420025.0</v>
      </c>
      <c r="I40" s="35" t="n">
        <v>4881807.0</v>
      </c>
      <c r="J40" s="35" t="inlineStr">
        <f>I40-H40</f>
        <is/>
      </c>
      <c r="K40" s="36" t="inlineStr">
        <f>(J40/H40)</f>
        <is/>
      </c>
      <c r="L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32</t>
          </r>
        </is>
      </c>
      <c r="B41" s="33" t="inlineStr">
        <is/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PRÉSTAMOS</t>
          </r>
        </is>
      </c>
      <c r="E41" s="35" t="n">
        <v>1.11391153E8</v>
      </c>
      <c r="F41" s="35" t="n">
        <v>1.11391153E8</v>
      </c>
      <c r="G41" s="35" t="n">
        <v>5.6380816E7</v>
      </c>
      <c r="H41" s="35" t="n">
        <v>1.14599219E8</v>
      </c>
      <c r="I41" s="35" t="n">
        <v>1.10805727E8</v>
      </c>
      <c r="J41" s="35" t="inlineStr">
        <f>I41-H41</f>
        <is/>
      </c>
      <c r="K41" s="36" t="inlineStr">
        <f>(J41/H41)</f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04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De Fomento</t>
          </r>
        </is>
      </c>
      <c r="E42" s="35" t="n">
        <v>1.11391153E8</v>
      </c>
      <c r="F42" s="35" t="n">
        <v>1.11391153E8</v>
      </c>
      <c r="G42" s="35" t="n">
        <v>5.6380816E7</v>
      </c>
      <c r="H42" s="35" t="n">
        <v>1.14599219E8</v>
      </c>
      <c r="I42" s="35" t="n">
        <v>1.10805727E8</v>
      </c>
      <c r="J42" s="35" t="inlineStr">
        <f>I42-H42</f>
        <is/>
      </c>
      <c r="K42" s="36" t="inlineStr">
        <f>(J42/H42)</f>
        <is/>
      </c>
      <c r="L42" s="3" t="inlineStr"/>
    </row>
    <row r="43" customHeight="1" ht="15">
      <c r="A43" s="33" t="inlineStr">
        <is/>
      </c>
      <c r="B43" s="33" t="inlineStr">
        <is/>
      </c>
      <c r="C43" s="33" t="inlineStr">
        <is>
          <r>
            <rPr>
              <rFont val="Times New Roman"/>
              <sz val="10.0"/>
            </rPr>
            <t xml:space="preserve">002</t>
          </r>
        </is>
      </c>
      <c r="D43" s="34" t="inlineStr">
        <is>
          <r>
            <rPr>
              <rFont val="Times New Roman"/>
              <sz val="10.0"/>
            </rPr>
            <t xml:space="preserve">Refinanciamiento Créditos</t>
          </r>
        </is>
      </c>
      <c r="E43" s="35" t="n">
        <v>8.6499052E7</v>
      </c>
      <c r="F43" s="35" t="n">
        <v>8.6499052E7</v>
      </c>
      <c r="G43" s="35" t="n">
        <v>4.6841432E7</v>
      </c>
      <c r="H43" s="35" t="n">
        <v>8.8990225E7</v>
      </c>
      <c r="I43" s="35" t="n">
        <v>0.0</v>
      </c>
      <c r="J43" s="35" t="inlineStr">
        <f>I43-H43</f>
        <is/>
      </c>
      <c r="K43" s="36" t="inlineStr">
        <f>(J43/H43)</f>
        <is/>
      </c>
      <c r="L43" s="3" t="inlineStr"/>
    </row>
    <row r="44" customHeight="1" ht="15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003</t>
          </r>
        </is>
      </c>
      <c r="D44" s="34" t="inlineStr">
        <is>
          <r>
            <rPr>
              <rFont val="Times New Roman"/>
              <sz val="10.0"/>
            </rPr>
            <t xml:space="preserve">Fondos y Sociedades de Inversión</t>
          </r>
        </is>
      </c>
      <c r="E44" s="35" t="n">
        <v>2.4892101E7</v>
      </c>
      <c r="F44" s="35" t="n">
        <v>2.4892101E7</v>
      </c>
      <c r="G44" s="35" t="n">
        <v>9539384.0</v>
      </c>
      <c r="H44" s="35" t="n">
        <v>2.5608994E7</v>
      </c>
      <c r="I44" s="35" t="n">
        <v>2.5382338E7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007</t>
          </r>
        </is>
      </c>
      <c r="D45" s="34" t="inlineStr">
        <is>
          <r>
            <rPr>
              <rFont val="Times New Roman"/>
              <sz val="10.0"/>
            </rPr>
            <t xml:space="preserve">Refinanciamiento Crédito Mipyme</t>
          </r>
        </is>
      </c>
      <c r="E45" s="35" t="n">
        <v>0.0</v>
      </c>
      <c r="F45" s="35" t="n">
        <v>0.0</v>
      </c>
      <c r="G45" s="35" t="n">
        <v>0.0</v>
      </c>
      <c r="H45" s="35" t="n">
        <v>0.0</v>
      </c>
      <c r="I45" s="35" t="n">
        <v>6.32096E7</v>
      </c>
      <c r="J45" s="35" t="inlineStr">
        <f>I45-H45</f>
        <is/>
      </c>
      <c r="K45" s="36" t="inlineStr">
        <f/>
        <is/>
      </c>
      <c r="L45" s="3" t="inlineStr"/>
    </row>
    <row r="46" customHeight="1" ht="15">
      <c r="A46" s="33" t="inlineStr">
        <is/>
      </c>
      <c r="B46" s="33" t="inlineStr">
        <is/>
      </c>
      <c r="C46" s="33" t="inlineStr">
        <is>
          <r>
            <rPr>
              <rFont val="Times New Roman"/>
              <sz val="10.0"/>
            </rPr>
            <t xml:space="preserve">008</t>
          </r>
        </is>
      </c>
      <c r="D46" s="34" t="inlineStr">
        <is>
          <r>
            <rPr>
              <rFont val="Times New Roman"/>
              <sz val="10.0"/>
            </rPr>
            <t xml:space="preserve">Refinanciamiento Verde Sustentable</t>
          </r>
        </is>
      </c>
      <c r="E46" s="35" t="n">
        <v>0.0</v>
      </c>
      <c r="F46" s="35" t="n">
        <v>0.0</v>
      </c>
      <c r="G46" s="35" t="n">
        <v>0.0</v>
      </c>
      <c r="H46" s="35" t="n">
        <v>0.0</v>
      </c>
      <c r="I46" s="35" t="n">
        <v>2.2213789E7</v>
      </c>
      <c r="J46" s="35" t="inlineStr">
        <f>I46-H46</f>
        <is/>
      </c>
      <c r="K46" s="36" t="inlineStr">
        <f/>
        <is/>
      </c>
      <c r="L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34</t>
          </r>
        </is>
      </c>
      <c r="B47" s="33" t="inlineStr">
        <is/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SERVICIO DE LA DEUDA</t>
          </r>
        </is>
      </c>
      <c r="E47" s="35" t="n">
        <v>7709704.0</v>
      </c>
      <c r="F47" s="35" t="n">
        <v>7709704.0</v>
      </c>
      <c r="G47" s="35" t="n">
        <v>3235366.0</v>
      </c>
      <c r="H47" s="35" t="n">
        <v>7709704.0</v>
      </c>
      <c r="I47" s="35" t="n">
        <v>6689874.0</v>
      </c>
      <c r="J47" s="35" t="inlineStr">
        <f>I47-H47</f>
        <is/>
      </c>
      <c r="K47" s="36" t="inlineStr">
        <f>(J47/H47)</f>
        <is/>
      </c>
      <c r="L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02</t>
          </r>
        </is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Amortización Deuda Externa</t>
          </r>
        </is>
      </c>
      <c r="E48" s="35" t="n">
        <v>1008421.0</v>
      </c>
      <c r="F48" s="35" t="n">
        <v>1008421.0</v>
      </c>
      <c r="G48" s="35" t="n">
        <v>466826.0</v>
      </c>
      <c r="H48" s="35" t="n">
        <v>1008421.0</v>
      </c>
      <c r="I48" s="35" t="n">
        <v>957894.0</v>
      </c>
      <c r="J48" s="35" t="inlineStr">
        <f>I48-H48</f>
        <is/>
      </c>
      <c r="K48" s="36" t="inlineStr">
        <f>(J48/H48)</f>
        <is/>
      </c>
      <c r="L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04</t>
          </r>
        </is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Intereses Deuda Externa</t>
          </r>
        </is>
      </c>
      <c r="E49" s="35" t="n">
        <v>6701273.0</v>
      </c>
      <c r="F49" s="35" t="n">
        <v>6701273.0</v>
      </c>
      <c r="G49" s="35" t="n">
        <v>2768540.0</v>
      </c>
      <c r="H49" s="35" t="n">
        <v>6701273.0</v>
      </c>
      <c r="I49" s="35" t="n">
        <v>5731970.0</v>
      </c>
      <c r="J49" s="35" t="inlineStr">
        <f>I49-H49</f>
        <is/>
      </c>
      <c r="K49" s="36" t="inlineStr">
        <f>(J49/H49)</f>
        <is/>
      </c>
      <c r="L49" s="3" t="inlineStr"/>
    </row>
    <row r="50" customHeight="1" ht="15">
      <c r="A50" s="33" t="inlineStr">
        <is/>
      </c>
      <c r="B50" s="33" t="inlineStr">
        <is>
          <r>
            <rPr>
              <rFont val="Times New Roman"/>
              <sz val="10.0"/>
            </rPr>
            <t xml:space="preserve">07</t>
          </r>
        </is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Deuda Flotante</t>
          </r>
        </is>
      </c>
      <c r="E50" s="35" t="n">
        <v>10.0</v>
      </c>
      <c r="F50" s="35" t="n">
        <v>10.0</v>
      </c>
      <c r="G50" s="35" t="n">
        <v>0.0</v>
      </c>
      <c r="H50" s="35" t="n">
        <v>10.0</v>
      </c>
      <c r="I50" s="35" t="n">
        <v>10.0</v>
      </c>
      <c r="J50" s="37" t="inlineStr"/>
      <c r="K50" s="36" t="inlineStr">
        <f/>
        <is/>
      </c>
      <c r="L50" s="3" t="inlineStr"/>
    </row>
    <row r="51" customHeight="1" ht="15">
      <c r="A51" s="33" t="inlineStr">
        <is>
          <r>
            <rPr>
              <rFont val="Times New Roman"/>
              <sz val="10.0"/>
            </rPr>
            <t xml:space="preserve">35</t>
          </r>
        </is>
      </c>
      <c r="B51" s="33" t="inlineStr">
        <is/>
      </c>
      <c r="C51" s="33" t="inlineStr">
        <is/>
      </c>
      <c r="D51" s="34" t="inlineStr">
        <is>
          <r>
            <rPr>
              <rFont val="Times New Roman"/>
              <sz val="10.0"/>
            </rPr>
            <t xml:space="preserve">SALDO FINAL DE CAJA</t>
          </r>
        </is>
      </c>
      <c r="E51" s="35" t="n">
        <v>0.0</v>
      </c>
      <c r="F51" s="35" t="n">
        <v>0.0</v>
      </c>
      <c r="G51" s="35" t="n">
        <v>0.0</v>
      </c>
      <c r="H51" s="35" t="n">
        <v>0.0</v>
      </c>
      <c r="I51" s="35" t="n">
        <v>10.0</v>
      </c>
      <c r="J51" s="35" t="inlineStr">
        <f>I51-H51</f>
        <is/>
      </c>
      <c r="K51" s="36" t="inlineStr">
        <f/>
        <is/>
      </c>
      <c r="L51" s="3" t="inlineStr"/>
    </row>
    <row r="52" customHeight="1" ht="15">
      <c r="A52" s="38" t="inlineStr"/>
      <c r="B52" s="38" t="inlineStr"/>
      <c r="C52" s="38" t="inlineStr"/>
      <c r="D52" s="38" t="inlineStr"/>
      <c r="E52" s="38" t="inlineStr"/>
      <c r="F52" s="38" t="inlineStr"/>
      <c r="G52" s="38" t="inlineStr"/>
      <c r="H52" s="38" t="inlineStr"/>
      <c r="I52" s="38" t="inlineStr"/>
      <c r="J52" s="38" t="inlineStr"/>
      <c r="K52" s="38" t="inlineStr"/>
      <c r="L52" s="3" t="inlineStr"/>
    </row>
    <row r="53" customHeight="1" ht="15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  <c r="H53" s="3" t="inlineStr"/>
      <c r="I53" s="3" t="inlineStr"/>
      <c r="J53" s="3" t="inlineStr"/>
      <c r="K53" s="3" t="inlineStr"/>
      <c r="L53" s="3" t="inlineStr"/>
    </row>
    <row r="54" customHeight="1" ht="15">
      <c r="A54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4" s="40" t="inlineStr"/>
      <c r="C54" s="40" t="inlineStr"/>
      <c r="D54" s="40" t="inlineStr"/>
      <c r="E54" s="41" t="n">
        <v>5.3467183E7</v>
      </c>
      <c r="F54" s="41" t="n">
        <v>5.0865086E7</v>
      </c>
      <c r="G54" s="41" t="n">
        <v>2.314329E7</v>
      </c>
      <c r="H54" s="41" t="n">
        <v>5.4814041E7</v>
      </c>
      <c r="I54" s="41" t="n">
        <v>5.3004874E7</v>
      </c>
      <c r="J54" s="41" t="n">
        <v>-1809167.0</v>
      </c>
      <c r="K54" s="42" t="n">
        <v>-0.033005539584282796</v>
      </c>
      <c r="L54" s="3" t="inlineStr"/>
    </row>
    <row r="55" customHeight="1" ht="15">
      <c r="A55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5" s="44" t="inlineStr"/>
      <c r="C55" s="44" t="inlineStr"/>
      <c r="D55" s="44" t="inlineStr"/>
      <c r="E55" s="44" t="inlineStr"/>
      <c r="F55" s="44" t="inlineStr"/>
      <c r="G55" s="44" t="inlineStr"/>
      <c r="H55" s="44" t="inlineStr"/>
      <c r="I55" s="44" t="inlineStr"/>
      <c r="J55" s="3" t="inlineStr"/>
      <c r="K55" s="3" t="inlineStr"/>
      <c r="L55" s="3" t="inlineStr"/>
    </row>
    <row r="56" customHeight="1" ht="5">
      <c r="A56" s="3" t="inlineStr"/>
      <c r="B56" s="3" t="inlineStr"/>
      <c r="C56" s="3" t="inlineStr"/>
      <c r="D56" s="3" t="inlineStr"/>
      <c r="E56" s="3" t="inlineStr"/>
      <c r="F56" s="3" t="inlineStr"/>
      <c r="G56" s="3" t="inlineStr"/>
      <c r="H56" s="3" t="inlineStr"/>
      <c r="I56" s="3" t="inlineStr"/>
      <c r="J56" s="3" t="inlineStr"/>
      <c r="K56" s="3" t="inlineStr"/>
      <c r="L56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4:D54"/>
    <mergeCell ref="A55:I55"/>
  </mergeCells>
  <pageMargins left="0.0" right="0.0" top="0.0" bottom="0.0" header="0.0" footer="0.0"/>
  <pageSetup orientation="landscape"/>
  <drawing r:id="rIdDr1"/>
</worksheet>
</file>