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8807CAA-FA9F-4F58-B51B-DF1CA52766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" l="1"/>
  <c r="K45" i="1"/>
  <c r="K44" i="1"/>
  <c r="L44" i="1" s="1"/>
  <c r="K41" i="1"/>
  <c r="K40" i="1"/>
  <c r="L40" i="1" s="1"/>
  <c r="K39" i="1"/>
  <c r="L39" i="1" s="1"/>
  <c r="K36" i="1"/>
  <c r="L36" i="1" s="1"/>
  <c r="K35" i="1"/>
  <c r="K31" i="1"/>
  <c r="L31" i="1" s="1"/>
  <c r="K30" i="1"/>
  <c r="L30" i="1" s="1"/>
  <c r="K29" i="1"/>
  <c r="L29" i="1" s="1"/>
  <c r="K26" i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<sst xmlns="http://schemas.openxmlformats.org/spreadsheetml/2006/main" count="261" uniqueCount="103">
  <si>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</si>
  <si>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</si>
  <si>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</si>
  <si>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</si>
  <si>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</si>
  <si>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ECONOMÍA, FOMENTO Y TURISMO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</si>
  <si>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</si>
  <si>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07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</si>
  <si>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</si>
  <si>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PESCA Y ACUICULTURA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</si>
  <si>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</si>
  <si>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</si>
  <si>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</si>
  <si>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</si>
  <si>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</si>
  <si>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</si>
  <si>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</si>
  <si>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</si>
  <si>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</si>
  <si>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</si>
  <si>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</si>
  <si>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</si>
  <si>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</si>
  <si>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</si>
  <si>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</si>
  <si>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</si>
  <si>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</si>
  <si>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</si>
  <si>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</si>
  <si>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</si>
  <si>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</si>
  <si>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</si>
  <si>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</si>
  <si>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</si>
  <si>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</si>
  <si>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</si>
  <si>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</si>
  <si>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</si>
  <si>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</si>
  <si>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</si>
  <si>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</si>
  <si>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</si>
  <si>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</si>
  <si>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</si>
  <si>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</si>
  <si>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</si>
  <si>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</si>
  <si>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</si>
  <si>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</si>
  <si>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</si>
  <si>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</si>
  <si>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</si>
  <si>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</si>
  <si>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</si>
  <si>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</si>
  <si>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</si>
  <si>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</si>
  <si>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</si>
  <si>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</si>
  <si>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</si>
  <si>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</si>
  <si>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</si>
  <si>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</si>
  <si>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</si>
  <si>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</si>
  <si>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</si>
  <si>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085</t>
    </r>
  </si>
  <si>
    <r>
      <rPr>
        <sz val="10"/>
        <rFont val="Times New Roman"/>
      </rPr>
      <t>IFOP - Apoyo Operacional Plataforma Científica</t>
    </r>
  </si>
  <si>
    <r>
      <rPr>
        <sz val="10"/>
        <rFont val="Times New Roman"/>
      </rPr>
      <t>284</t>
    </r>
  </si>
  <si>
    <r>
      <rPr>
        <sz val="10"/>
        <rFont val="Times New Roman"/>
      </rPr>
      <t>Cumplimiento Art. 173 del Decreto N° 430, de 1992, Ministerio de Economía, Fomento y Turismo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</si>
  <si>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</si>
  <si>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012</t>
    </r>
  </si>
  <si>
    <r>
      <rPr>
        <sz val="10"/>
        <rFont val="Times New Roman"/>
      </rPr>
      <t>Subsecretaría de Economia y Empresas de Menor Tamaño</t>
    </r>
  </si>
  <si>
    <r>
      <rPr>
        <sz val="10"/>
        <rFont val="Times New Roman"/>
      </rPr>
      <t>013</t>
    </r>
  </si>
  <si>
    <r>
      <rPr>
        <sz val="10"/>
        <rFont val="Times New Roman"/>
      </rPr>
      <t>Subsecretaria para las Fuerzas Armadas</t>
    </r>
  </si>
  <si>
    <r>
      <rPr>
        <sz val="10"/>
        <rFont val="Times New Roman"/>
      </rPr>
      <t>603</t>
    </r>
  </si>
  <si>
    <r>
      <rPr>
        <sz val="10"/>
        <rFont val="Times New Roman"/>
      </rPr>
      <t>Subsecretaria para las FFAA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</si>
  <si>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</si>
  <si>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501</t>
    </r>
  </si>
  <si>
    <r>
      <rPr>
        <sz val="10"/>
        <rFont val="Times New Roman"/>
      </rPr>
      <t>Comités Científicos Técnicos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</si>
  <si>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</si>
  <si>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054</t>
    </r>
  </si>
  <si>
    <r>
      <rPr>
        <sz val="10"/>
        <rFont val="Times New Roman"/>
      </rPr>
      <t>Fondo de Investigación Pesquera</t>
    </r>
  </si>
  <si>
    <r>
      <rPr>
        <sz val="10"/>
        <rFont val="Times New Roman"/>
      </rPr>
      <t>502</t>
    </r>
  </si>
  <si>
    <r>
      <rPr>
        <sz val="10"/>
        <rFont val="Times New Roman"/>
      </rPr>
      <t>Apoyo Comités de Manejo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</si>
  <si>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</si>
  <si>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</si>
  <si>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</si>
  <si>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</si>
  <si>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</si>
  <si>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</si>
  <si>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</si>
  <si>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</si>
  <si>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</si>
  <si>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</si>
  <si>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</si>
  <si>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</si>
  <si>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</si>
  <si>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</si>
  <si>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</si>
  <si>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</si>
  <si>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10</t>
  </si>
  <si>
    <t>Ingresos por Percibir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</si>
</sst>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45" borderId="12" xfId="0" applyFont="1" applyFill="1" applyBorder="1" applyAlignment="1">
      <alignment horizontal="center" vertical="top" wrapText="1"/>
    </xf>
    <xf numFmtId="0" fontId="3" fillId="45" borderId="12" xfId="0" quotePrefix="1" applyFont="1" applyFill="1" applyBorder="1" applyAlignment="1">
      <alignment horizontal="center" vertical="top" wrapText="1"/>
    </xf>
    <xf numFmtId="0" fontId="3" fillId="45" borderId="1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6"/>
  <sheetViews>
    <sheetView tabSelected="1" topLeftCell="A3" workbookViewId="0">
      <selection activeCell="F21" sqref="F2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37754948</v>
      </c>
      <c r="G12" s="12">
        <v>38856598</v>
      </c>
      <c r="H12" s="12">
        <v>26297299</v>
      </c>
      <c r="I12" s="12">
        <v>38842290</v>
      </c>
      <c r="J12" s="12">
        <v>52915005</v>
      </c>
      <c r="K12" s="12">
        <f>J12-I12</f>
        <v>14072715</v>
      </c>
      <c r="L12" s="13">
        <f>(K12/I12)</f>
        <v>0.36230394757878592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87015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87015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87015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6713417</v>
      </c>
      <c r="G16" s="16">
        <v>6713417</v>
      </c>
      <c r="H16" s="16">
        <v>5871447</v>
      </c>
      <c r="I16" s="16">
        <v>6906763</v>
      </c>
      <c r="J16" s="16">
        <v>6906763</v>
      </c>
      <c r="K16" s="17"/>
      <c r="L16" s="18" t="s">
        <v>36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46</v>
      </c>
      <c r="F17" s="16">
        <v>48197</v>
      </c>
      <c r="G17" s="16">
        <v>48197</v>
      </c>
      <c r="H17" s="16">
        <v>62737</v>
      </c>
      <c r="I17" s="16">
        <v>49585</v>
      </c>
      <c r="J17" s="16">
        <v>49585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47</v>
      </c>
      <c r="C18" s="14" t="s">
        <v>36</v>
      </c>
      <c r="D18" s="14" t="s">
        <v>36</v>
      </c>
      <c r="E18" s="15" t="s">
        <v>48</v>
      </c>
      <c r="F18" s="16">
        <v>6665220</v>
      </c>
      <c r="G18" s="16">
        <v>6665220</v>
      </c>
      <c r="H18" s="16">
        <v>5808710</v>
      </c>
      <c r="I18" s="16">
        <v>6857178</v>
      </c>
      <c r="J18" s="16">
        <v>6857178</v>
      </c>
      <c r="K18" s="17"/>
      <c r="L18" s="18" t="s">
        <v>36</v>
      </c>
      <c r="M18" s="1"/>
    </row>
    <row r="19" spans="1:13" ht="15" customHeight="1" x14ac:dyDescent="0.25">
      <c r="A19" s="14" t="s">
        <v>49</v>
      </c>
      <c r="B19" s="14" t="s">
        <v>36</v>
      </c>
      <c r="C19" s="14" t="s">
        <v>36</v>
      </c>
      <c r="D19" s="14" t="s">
        <v>36</v>
      </c>
      <c r="E19" s="15" t="s">
        <v>50</v>
      </c>
      <c r="F19" s="16">
        <v>31041511</v>
      </c>
      <c r="G19" s="16">
        <v>30706062</v>
      </c>
      <c r="H19" s="16">
        <v>19792380</v>
      </c>
      <c r="I19" s="16">
        <v>31935507</v>
      </c>
      <c r="J19" s="16">
        <v>46008222</v>
      </c>
      <c r="K19" s="16">
        <f>J19-I19</f>
        <v>14072715</v>
      </c>
      <c r="L19" s="18">
        <f>(K19/I19)</f>
        <v>0.44066045358227757</v>
      </c>
      <c r="M19" s="1"/>
    </row>
    <row r="20" spans="1:13" ht="15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51</v>
      </c>
      <c r="F20" s="16">
        <v>31041511</v>
      </c>
      <c r="G20" s="16">
        <v>30706062</v>
      </c>
      <c r="H20" s="16">
        <v>19792380</v>
      </c>
      <c r="I20" s="16">
        <v>31935507</v>
      </c>
      <c r="J20" s="16">
        <v>46008222</v>
      </c>
      <c r="K20" s="16">
        <f>J20-I20</f>
        <v>14072715</v>
      </c>
      <c r="L20" s="18">
        <f>(K20/I20)</f>
        <v>0.44066045358227757</v>
      </c>
      <c r="M20" s="1"/>
    </row>
    <row r="21" spans="1:13" ht="15" customHeight="1" x14ac:dyDescent="0.25">
      <c r="A21" s="14" t="s">
        <v>52</v>
      </c>
      <c r="B21" s="14" t="s">
        <v>36</v>
      </c>
      <c r="C21" s="14" t="s">
        <v>36</v>
      </c>
      <c r="D21" s="14" t="s">
        <v>36</v>
      </c>
      <c r="E21" s="15" t="s">
        <v>53</v>
      </c>
      <c r="F21" s="16">
        <v>0</v>
      </c>
      <c r="G21" s="16">
        <v>546457</v>
      </c>
      <c r="H21" s="16">
        <v>546457</v>
      </c>
      <c r="I21" s="16">
        <v>0</v>
      </c>
      <c r="J21" s="16">
        <v>0</v>
      </c>
      <c r="K21" s="17"/>
      <c r="L21" s="18" t="s">
        <v>36</v>
      </c>
      <c r="M21" s="1"/>
    </row>
    <row r="22" spans="1:13" ht="15" customHeight="1" x14ac:dyDescent="0.25">
      <c r="A22" s="46"/>
      <c r="B22" s="47" t="s">
        <v>101</v>
      </c>
      <c r="C22" s="46"/>
      <c r="D22" s="46"/>
      <c r="E22" s="48" t="s">
        <v>102</v>
      </c>
      <c r="F22" s="16">
        <v>0</v>
      </c>
      <c r="G22" s="16">
        <v>546457</v>
      </c>
      <c r="H22" s="16">
        <v>546457</v>
      </c>
      <c r="I22" s="16">
        <v>0</v>
      </c>
      <c r="J22" s="16">
        <v>0</v>
      </c>
      <c r="K22" s="17"/>
      <c r="L22" s="18" t="s">
        <v>36</v>
      </c>
      <c r="M22" s="1"/>
    </row>
    <row r="23" spans="1:13" ht="15" customHeight="1" x14ac:dyDescent="0.25">
      <c r="A23" s="14" t="s">
        <v>54</v>
      </c>
      <c r="B23" s="14" t="s">
        <v>36</v>
      </c>
      <c r="C23" s="14" t="s">
        <v>36</v>
      </c>
      <c r="D23" s="14" t="s">
        <v>36</v>
      </c>
      <c r="E23" s="15" t="s">
        <v>55</v>
      </c>
      <c r="F23" s="16">
        <v>10</v>
      </c>
      <c r="G23" s="16">
        <v>890652</v>
      </c>
      <c r="H23" s="16">
        <v>0</v>
      </c>
      <c r="I23" s="16">
        <v>10</v>
      </c>
      <c r="J23" s="16">
        <v>10</v>
      </c>
      <c r="K23" s="17"/>
      <c r="L23" s="18" t="s">
        <v>36</v>
      </c>
      <c r="M23" s="1"/>
    </row>
    <row r="24" spans="1:13" ht="15" customHeight="1" x14ac:dyDescent="0.25">
      <c r="A24" s="10" t="s">
        <v>36</v>
      </c>
      <c r="B24" s="10" t="s">
        <v>36</v>
      </c>
      <c r="C24" s="10" t="s">
        <v>36</v>
      </c>
      <c r="D24" s="10" t="s">
        <v>36</v>
      </c>
      <c r="E24" s="11" t="s">
        <v>56</v>
      </c>
      <c r="F24" s="12">
        <v>37754948</v>
      </c>
      <c r="G24" s="12">
        <v>38856598</v>
      </c>
      <c r="H24" s="12">
        <v>26483783</v>
      </c>
      <c r="I24" s="12">
        <v>38842290</v>
      </c>
      <c r="J24" s="12">
        <v>52915005</v>
      </c>
      <c r="K24" s="12">
        <f>J24-I24</f>
        <v>14072715</v>
      </c>
      <c r="L24" s="13">
        <f>(K24/I24)</f>
        <v>0.36230394757878592</v>
      </c>
      <c r="M24" s="1"/>
    </row>
    <row r="25" spans="1:13" ht="15" customHeight="1" x14ac:dyDescent="0.25">
      <c r="A25" s="14" t="s">
        <v>57</v>
      </c>
      <c r="B25" s="14" t="s">
        <v>36</v>
      </c>
      <c r="C25" s="14" t="s">
        <v>36</v>
      </c>
      <c r="D25" s="14" t="s">
        <v>36</v>
      </c>
      <c r="E25" s="15" t="s">
        <v>58</v>
      </c>
      <c r="F25" s="16">
        <v>8629906</v>
      </c>
      <c r="G25" s="16">
        <v>8294457</v>
      </c>
      <c r="H25" s="16">
        <v>5293999</v>
      </c>
      <c r="I25" s="16">
        <v>8878448</v>
      </c>
      <c r="J25" s="16">
        <v>8562758</v>
      </c>
      <c r="K25" s="16">
        <f>J25-I25</f>
        <v>-315690</v>
      </c>
      <c r="L25" s="18">
        <f>(K25/I25)</f>
        <v>-3.5556890123138639E-2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2235214</v>
      </c>
      <c r="G26" s="16">
        <v>2229661</v>
      </c>
      <c r="H26" s="16">
        <v>1382096</v>
      </c>
      <c r="I26" s="16">
        <v>2299589</v>
      </c>
      <c r="J26" s="16">
        <v>2377262</v>
      </c>
      <c r="K26" s="16">
        <f>J26-I26</f>
        <v>77673</v>
      </c>
      <c r="L26" s="18">
        <f>(K26/I26)</f>
        <v>3.3776905351347565E-2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10</v>
      </c>
      <c r="G27" s="16">
        <v>10</v>
      </c>
      <c r="H27" s="16">
        <v>0</v>
      </c>
      <c r="I27" s="16">
        <v>10</v>
      </c>
      <c r="J27" s="16">
        <v>10</v>
      </c>
      <c r="K27" s="17"/>
      <c r="L27" s="18" t="s">
        <v>36</v>
      </c>
      <c r="M27" s="1"/>
    </row>
    <row r="28" spans="1:13" ht="15" customHeight="1" x14ac:dyDescent="0.25">
      <c r="A28" s="14" t="s">
        <v>36</v>
      </c>
      <c r="B28" s="14" t="s">
        <v>11</v>
      </c>
      <c r="C28" s="14" t="s">
        <v>36</v>
      </c>
      <c r="D28" s="14" t="s">
        <v>36</v>
      </c>
      <c r="E28" s="15" t="s">
        <v>63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39</v>
      </c>
      <c r="F29" s="16">
        <v>26659266</v>
      </c>
      <c r="G29" s="16">
        <v>26659266</v>
      </c>
      <c r="H29" s="16">
        <v>19155976</v>
      </c>
      <c r="I29" s="16">
        <v>27427052</v>
      </c>
      <c r="J29" s="16">
        <v>31737774</v>
      </c>
      <c r="K29" s="16">
        <f>J29-I29</f>
        <v>4310722</v>
      </c>
      <c r="L29" s="18">
        <f>(K29/I29)</f>
        <v>0.15717044617117434</v>
      </c>
      <c r="M29" s="1"/>
    </row>
    <row r="30" spans="1:13" ht="15" customHeight="1" x14ac:dyDescent="0.25">
      <c r="A30" s="14" t="s">
        <v>36</v>
      </c>
      <c r="B30" s="14" t="s">
        <v>14</v>
      </c>
      <c r="C30" s="14" t="s">
        <v>36</v>
      </c>
      <c r="D30" s="14" t="s">
        <v>36</v>
      </c>
      <c r="E30" s="15" t="s">
        <v>65</v>
      </c>
      <c r="F30" s="16">
        <v>3658288</v>
      </c>
      <c r="G30" s="16">
        <v>3658288</v>
      </c>
      <c r="H30" s="16">
        <v>1938721</v>
      </c>
      <c r="I30" s="16">
        <v>3763647</v>
      </c>
      <c r="J30" s="16">
        <v>7716483</v>
      </c>
      <c r="K30" s="16">
        <f>J30-I30</f>
        <v>3952836</v>
      </c>
      <c r="L30" s="18">
        <f>(K30/I30)</f>
        <v>1.0502674666354204</v>
      </c>
      <c r="M30" s="1"/>
    </row>
    <row r="31" spans="1:13" ht="15" customHeight="1" x14ac:dyDescent="0.25">
      <c r="A31" s="14" t="s">
        <v>36</v>
      </c>
      <c r="B31" s="14" t="s">
        <v>36</v>
      </c>
      <c r="C31" s="14" t="s">
        <v>66</v>
      </c>
      <c r="D31" s="14" t="s">
        <v>36</v>
      </c>
      <c r="E31" s="15" t="s">
        <v>67</v>
      </c>
      <c r="F31" s="16">
        <v>3549615</v>
      </c>
      <c r="G31" s="16">
        <v>3549615</v>
      </c>
      <c r="H31" s="16">
        <v>1842904</v>
      </c>
      <c r="I31" s="16">
        <v>3651844</v>
      </c>
      <c r="J31" s="16">
        <v>7604680</v>
      </c>
      <c r="K31" s="16">
        <f>J31-I31</f>
        <v>3952836</v>
      </c>
      <c r="L31" s="18">
        <f>(K31/I31)</f>
        <v>1.0824219216373974</v>
      </c>
      <c r="M31" s="1"/>
    </row>
    <row r="32" spans="1:13" ht="27" customHeight="1" x14ac:dyDescent="0.25">
      <c r="A32" s="14" t="s">
        <v>36</v>
      </c>
      <c r="B32" s="14" t="s">
        <v>36</v>
      </c>
      <c r="C32" s="14" t="s">
        <v>68</v>
      </c>
      <c r="D32" s="14" t="s">
        <v>36</v>
      </c>
      <c r="E32" s="15" t="s">
        <v>69</v>
      </c>
      <c r="F32" s="16">
        <v>108673</v>
      </c>
      <c r="G32" s="16">
        <v>108673</v>
      </c>
      <c r="H32" s="16">
        <v>95817</v>
      </c>
      <c r="I32" s="16">
        <v>111803</v>
      </c>
      <c r="J32" s="16">
        <v>111803</v>
      </c>
      <c r="K32" s="17"/>
      <c r="L32" s="18" t="s">
        <v>36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70</v>
      </c>
      <c r="F33" s="16">
        <v>21330775</v>
      </c>
      <c r="G33" s="16">
        <v>21330775</v>
      </c>
      <c r="H33" s="16">
        <v>16452950</v>
      </c>
      <c r="I33" s="16">
        <v>21945101</v>
      </c>
      <c r="J33" s="16">
        <v>21945101</v>
      </c>
      <c r="K33" s="17"/>
      <c r="L33" s="18" t="s">
        <v>36</v>
      </c>
      <c r="M33" s="1"/>
    </row>
    <row r="34" spans="1:13" ht="27" customHeight="1" x14ac:dyDescent="0.25">
      <c r="A34" s="14" t="s">
        <v>36</v>
      </c>
      <c r="B34" s="14" t="s">
        <v>36</v>
      </c>
      <c r="C34" s="14" t="s">
        <v>71</v>
      </c>
      <c r="D34" s="14" t="s">
        <v>36</v>
      </c>
      <c r="E34" s="15" t="s">
        <v>72</v>
      </c>
      <c r="F34" s="16">
        <v>21280739</v>
      </c>
      <c r="G34" s="16">
        <v>21280739</v>
      </c>
      <c r="H34" s="16">
        <v>16402914</v>
      </c>
      <c r="I34" s="16">
        <v>21893624</v>
      </c>
      <c r="J34" s="16">
        <v>21893624</v>
      </c>
      <c r="K34" s="17"/>
      <c r="L34" s="18" t="s">
        <v>36</v>
      </c>
      <c r="M34" s="1"/>
    </row>
    <row r="35" spans="1:13" ht="15" customHeight="1" x14ac:dyDescent="0.25">
      <c r="A35" s="14" t="s">
        <v>36</v>
      </c>
      <c r="B35" s="14" t="s">
        <v>36</v>
      </c>
      <c r="C35" s="14" t="s">
        <v>73</v>
      </c>
      <c r="D35" s="14" t="s">
        <v>36</v>
      </c>
      <c r="E35" s="15" t="s">
        <v>74</v>
      </c>
      <c r="F35" s="16">
        <v>0</v>
      </c>
      <c r="G35" s="16">
        <v>0</v>
      </c>
      <c r="H35" s="16">
        <v>0</v>
      </c>
      <c r="I35" s="16">
        <v>0</v>
      </c>
      <c r="J35" s="16">
        <v>51477</v>
      </c>
      <c r="K35" s="16">
        <f>J35-I35</f>
        <v>51477</v>
      </c>
      <c r="L35" s="18" t="s">
        <v>36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75</v>
      </c>
      <c r="D36" s="14" t="s">
        <v>36</v>
      </c>
      <c r="E36" s="15" t="s">
        <v>76</v>
      </c>
      <c r="F36" s="16">
        <v>50036</v>
      </c>
      <c r="G36" s="16">
        <v>50036</v>
      </c>
      <c r="H36" s="16">
        <v>50036</v>
      </c>
      <c r="I36" s="16">
        <v>51477</v>
      </c>
      <c r="J36" s="16">
        <v>0</v>
      </c>
      <c r="K36" s="16">
        <f>J36-I36</f>
        <v>-51477</v>
      </c>
      <c r="L36" s="18">
        <f>(K36/I36)</f>
        <v>-1</v>
      </c>
      <c r="M36" s="1"/>
    </row>
    <row r="37" spans="1:13" ht="15" customHeight="1" x14ac:dyDescent="0.25">
      <c r="A37" s="14" t="s">
        <v>36</v>
      </c>
      <c r="B37" s="14" t="s">
        <v>11</v>
      </c>
      <c r="C37" s="14" t="s">
        <v>36</v>
      </c>
      <c r="D37" s="14" t="s">
        <v>36</v>
      </c>
      <c r="E37" s="15" t="s">
        <v>77</v>
      </c>
      <c r="F37" s="16">
        <v>61368</v>
      </c>
      <c r="G37" s="16">
        <v>61368</v>
      </c>
      <c r="H37" s="16">
        <v>32724</v>
      </c>
      <c r="I37" s="16">
        <v>63135</v>
      </c>
      <c r="J37" s="16">
        <v>63135</v>
      </c>
      <c r="K37" s="17"/>
      <c r="L37" s="18" t="s">
        <v>36</v>
      </c>
      <c r="M37" s="1"/>
    </row>
    <row r="38" spans="1:13" ht="15" customHeight="1" x14ac:dyDescent="0.25">
      <c r="A38" s="14" t="s">
        <v>36</v>
      </c>
      <c r="B38" s="14" t="s">
        <v>36</v>
      </c>
      <c r="C38" s="14" t="s">
        <v>78</v>
      </c>
      <c r="D38" s="14" t="s">
        <v>36</v>
      </c>
      <c r="E38" s="15" t="s">
        <v>79</v>
      </c>
      <c r="F38" s="16">
        <v>61368</v>
      </c>
      <c r="G38" s="16">
        <v>61368</v>
      </c>
      <c r="H38" s="16">
        <v>32724</v>
      </c>
      <c r="I38" s="16">
        <v>63135</v>
      </c>
      <c r="J38" s="16">
        <v>63135</v>
      </c>
      <c r="K38" s="17"/>
      <c r="L38" s="18" t="s">
        <v>36</v>
      </c>
      <c r="M38" s="1"/>
    </row>
    <row r="39" spans="1:13" ht="15" customHeight="1" x14ac:dyDescent="0.25">
      <c r="A39" s="14" t="s">
        <v>36</v>
      </c>
      <c r="B39" s="14" t="s">
        <v>49</v>
      </c>
      <c r="C39" s="14" t="s">
        <v>36</v>
      </c>
      <c r="D39" s="14" t="s">
        <v>36</v>
      </c>
      <c r="E39" s="15" t="s">
        <v>80</v>
      </c>
      <c r="F39" s="16">
        <v>1608835</v>
      </c>
      <c r="G39" s="16">
        <v>1608835</v>
      </c>
      <c r="H39" s="16">
        <v>731581</v>
      </c>
      <c r="I39" s="16">
        <v>1655169</v>
      </c>
      <c r="J39" s="16">
        <v>2013055</v>
      </c>
      <c r="K39" s="16">
        <f>J39-I39</f>
        <v>357886</v>
      </c>
      <c r="L39" s="18">
        <f>(K39/I39)</f>
        <v>0.21622323762709428</v>
      </c>
      <c r="M39" s="1"/>
    </row>
    <row r="40" spans="1:13" ht="15" customHeight="1" x14ac:dyDescent="0.25">
      <c r="A40" s="14" t="s">
        <v>36</v>
      </c>
      <c r="B40" s="14" t="s">
        <v>36</v>
      </c>
      <c r="C40" s="14" t="s">
        <v>81</v>
      </c>
      <c r="D40" s="14" t="s">
        <v>36</v>
      </c>
      <c r="E40" s="15" t="s">
        <v>82</v>
      </c>
      <c r="F40" s="16">
        <v>1608835</v>
      </c>
      <c r="G40" s="16">
        <v>1608835</v>
      </c>
      <c r="H40" s="16">
        <v>731581</v>
      </c>
      <c r="I40" s="16">
        <v>1655169</v>
      </c>
      <c r="J40" s="16">
        <v>1653489</v>
      </c>
      <c r="K40" s="16">
        <f>J40-I40</f>
        <v>-1680</v>
      </c>
      <c r="L40" s="18">
        <f>(K40/I40)</f>
        <v>-1.0150020934418177E-3</v>
      </c>
      <c r="M40" s="1"/>
    </row>
    <row r="41" spans="1:13" ht="15" customHeight="1" x14ac:dyDescent="0.25">
      <c r="A41" s="14" t="s">
        <v>36</v>
      </c>
      <c r="B41" s="14" t="s">
        <v>36</v>
      </c>
      <c r="C41" s="14" t="s">
        <v>83</v>
      </c>
      <c r="D41" s="14" t="s">
        <v>36</v>
      </c>
      <c r="E41" s="15" t="s">
        <v>84</v>
      </c>
      <c r="F41" s="16">
        <v>0</v>
      </c>
      <c r="G41" s="16">
        <v>0</v>
      </c>
      <c r="H41" s="16">
        <v>0</v>
      </c>
      <c r="I41" s="16">
        <v>0</v>
      </c>
      <c r="J41" s="16">
        <v>359566</v>
      </c>
      <c r="K41" s="16">
        <f>J41-I41</f>
        <v>359566</v>
      </c>
      <c r="L41" s="18" t="s">
        <v>36</v>
      </c>
      <c r="M41" s="1"/>
    </row>
    <row r="42" spans="1:13" ht="15" customHeight="1" x14ac:dyDescent="0.25">
      <c r="A42" s="14" t="s">
        <v>85</v>
      </c>
      <c r="B42" s="14" t="s">
        <v>36</v>
      </c>
      <c r="C42" s="14" t="s">
        <v>36</v>
      </c>
      <c r="D42" s="14" t="s">
        <v>36</v>
      </c>
      <c r="E42" s="15" t="s">
        <v>86</v>
      </c>
      <c r="F42" s="16">
        <v>48207</v>
      </c>
      <c r="G42" s="16">
        <v>1009644</v>
      </c>
      <c r="H42" s="16">
        <v>55726</v>
      </c>
      <c r="I42" s="16">
        <v>49595</v>
      </c>
      <c r="J42" s="16">
        <v>49595</v>
      </c>
      <c r="K42" s="17"/>
      <c r="L42" s="18" t="s">
        <v>36</v>
      </c>
      <c r="M42" s="1"/>
    </row>
    <row r="43" spans="1:13" ht="15" customHeight="1" x14ac:dyDescent="0.25">
      <c r="A43" s="14" t="s">
        <v>36</v>
      </c>
      <c r="B43" s="14" t="s">
        <v>47</v>
      </c>
      <c r="C43" s="14" t="s">
        <v>36</v>
      </c>
      <c r="D43" s="14" t="s">
        <v>36</v>
      </c>
      <c r="E43" s="15" t="s">
        <v>87</v>
      </c>
      <c r="F43" s="16">
        <v>48207</v>
      </c>
      <c r="G43" s="16">
        <v>1009644</v>
      </c>
      <c r="H43" s="16">
        <v>55726</v>
      </c>
      <c r="I43" s="16">
        <v>49595</v>
      </c>
      <c r="J43" s="16">
        <v>49595</v>
      </c>
      <c r="K43" s="17"/>
      <c r="L43" s="18" t="s">
        <v>36</v>
      </c>
      <c r="M43" s="1"/>
    </row>
    <row r="44" spans="1:13" ht="27" customHeight="1" x14ac:dyDescent="0.25">
      <c r="A44" s="14" t="s">
        <v>88</v>
      </c>
      <c r="B44" s="14" t="s">
        <v>36</v>
      </c>
      <c r="C44" s="14" t="s">
        <v>36</v>
      </c>
      <c r="D44" s="14" t="s">
        <v>36</v>
      </c>
      <c r="E44" s="15" t="s">
        <v>89</v>
      </c>
      <c r="F44" s="16">
        <v>182335</v>
      </c>
      <c r="G44" s="16">
        <v>187888</v>
      </c>
      <c r="H44" s="16">
        <v>120314</v>
      </c>
      <c r="I44" s="16">
        <v>187586</v>
      </c>
      <c r="J44" s="16">
        <v>10187586</v>
      </c>
      <c r="K44" s="16">
        <f>J44-I44</f>
        <v>10000000</v>
      </c>
      <c r="L44" s="18">
        <f>(K44/I44)</f>
        <v>53.308882325973151</v>
      </c>
      <c r="M44" s="1"/>
    </row>
    <row r="45" spans="1:13" ht="15" customHeight="1" x14ac:dyDescent="0.25">
      <c r="A45" s="14" t="s">
        <v>36</v>
      </c>
      <c r="B45" s="14" t="s">
        <v>11</v>
      </c>
      <c r="C45" s="14" t="s">
        <v>36</v>
      </c>
      <c r="D45" s="14" t="s">
        <v>36</v>
      </c>
      <c r="E45" s="15" t="s">
        <v>90</v>
      </c>
      <c r="F45" s="16">
        <v>0</v>
      </c>
      <c r="G45" s="16">
        <v>0</v>
      </c>
      <c r="H45" s="16">
        <v>0</v>
      </c>
      <c r="I45" s="16">
        <v>0</v>
      </c>
      <c r="J45" s="16">
        <v>10000000</v>
      </c>
      <c r="K45" s="16">
        <f>J45-I45</f>
        <v>10000000</v>
      </c>
      <c r="L45" s="18" t="s">
        <v>36</v>
      </c>
      <c r="M45" s="1"/>
    </row>
    <row r="46" spans="1:13" ht="15" customHeight="1" x14ac:dyDescent="0.25">
      <c r="A46" s="14" t="s">
        <v>36</v>
      </c>
      <c r="B46" s="14" t="s">
        <v>91</v>
      </c>
      <c r="C46" s="14" t="s">
        <v>36</v>
      </c>
      <c r="D46" s="14" t="s">
        <v>36</v>
      </c>
      <c r="E46" s="15" t="s">
        <v>92</v>
      </c>
      <c r="F46" s="16">
        <v>0</v>
      </c>
      <c r="G46" s="16">
        <v>5553</v>
      </c>
      <c r="H46" s="16">
        <v>5552</v>
      </c>
      <c r="I46" s="16">
        <v>0</v>
      </c>
      <c r="J46" s="16">
        <v>0</v>
      </c>
      <c r="K46" s="17"/>
      <c r="L46" s="18" t="s">
        <v>36</v>
      </c>
      <c r="M46" s="1"/>
    </row>
    <row r="47" spans="1:13" ht="15" customHeight="1" x14ac:dyDescent="0.25">
      <c r="A47" s="14" t="s">
        <v>36</v>
      </c>
      <c r="B47" s="14" t="s">
        <v>7</v>
      </c>
      <c r="C47" s="14" t="s">
        <v>36</v>
      </c>
      <c r="D47" s="14" t="s">
        <v>36</v>
      </c>
      <c r="E47" s="15" t="s">
        <v>93</v>
      </c>
      <c r="F47" s="16">
        <v>182335</v>
      </c>
      <c r="G47" s="16">
        <v>182335</v>
      </c>
      <c r="H47" s="16">
        <v>114762</v>
      </c>
      <c r="I47" s="16">
        <v>187586</v>
      </c>
      <c r="J47" s="16">
        <v>187586</v>
      </c>
      <c r="K47" s="17"/>
      <c r="L47" s="18" t="s">
        <v>36</v>
      </c>
      <c r="M47" s="1"/>
    </row>
    <row r="48" spans="1:13" ht="15" customHeight="1" x14ac:dyDescent="0.25">
      <c r="A48" s="14" t="s">
        <v>94</v>
      </c>
      <c r="B48" s="14" t="s">
        <v>36</v>
      </c>
      <c r="C48" s="14" t="s">
        <v>36</v>
      </c>
      <c r="D48" s="14" t="s">
        <v>36</v>
      </c>
      <c r="E48" s="15" t="s">
        <v>95</v>
      </c>
      <c r="F48" s="16">
        <v>10</v>
      </c>
      <c r="G48" s="16">
        <v>475672</v>
      </c>
      <c r="H48" s="16">
        <v>475672</v>
      </c>
      <c r="I48" s="16">
        <v>10</v>
      </c>
      <c r="J48" s="16">
        <v>10</v>
      </c>
      <c r="K48" s="17"/>
      <c r="L48" s="18" t="s">
        <v>36</v>
      </c>
      <c r="M48" s="1"/>
    </row>
    <row r="49" spans="1:13" ht="15" customHeight="1" x14ac:dyDescent="0.25">
      <c r="A49" s="14" t="s">
        <v>36</v>
      </c>
      <c r="B49" s="14" t="s">
        <v>7</v>
      </c>
      <c r="C49" s="14" t="s">
        <v>36</v>
      </c>
      <c r="D49" s="14" t="s">
        <v>36</v>
      </c>
      <c r="E49" s="15" t="s">
        <v>96</v>
      </c>
      <c r="F49" s="16">
        <v>10</v>
      </c>
      <c r="G49" s="16">
        <v>475672</v>
      </c>
      <c r="H49" s="16">
        <v>475672</v>
      </c>
      <c r="I49" s="16">
        <v>10</v>
      </c>
      <c r="J49" s="16">
        <v>10</v>
      </c>
      <c r="K49" s="17"/>
      <c r="L49" s="18" t="s">
        <v>36</v>
      </c>
      <c r="M49" s="1"/>
    </row>
    <row r="50" spans="1:13" ht="15" customHeight="1" x14ac:dyDescent="0.25">
      <c r="A50" s="14" t="s">
        <v>97</v>
      </c>
      <c r="B50" s="14" t="s">
        <v>36</v>
      </c>
      <c r="C50" s="14" t="s">
        <v>36</v>
      </c>
      <c r="D50" s="14" t="s">
        <v>36</v>
      </c>
      <c r="E50" s="15" t="s">
        <v>98</v>
      </c>
      <c r="F50" s="16">
        <v>0</v>
      </c>
      <c r="G50" s="16">
        <v>0</v>
      </c>
      <c r="H50" s="16">
        <v>0</v>
      </c>
      <c r="I50" s="16">
        <v>0</v>
      </c>
      <c r="J50" s="16">
        <v>10</v>
      </c>
      <c r="K50" s="16">
        <f>J50-I50</f>
        <v>10</v>
      </c>
      <c r="L50" s="18" t="s">
        <v>36</v>
      </c>
      <c r="M50" s="1"/>
    </row>
    <row r="51" spans="1:13" ht="15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"/>
    </row>
    <row r="52" spans="1:13" ht="1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"/>
    </row>
    <row r="53" spans="1:1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" customHeight="1" x14ac:dyDescent="0.25">
      <c r="A54" s="42" t="s">
        <v>99</v>
      </c>
      <c r="B54" s="43"/>
      <c r="C54" s="43"/>
      <c r="D54" s="43"/>
      <c r="E54" s="43"/>
      <c r="F54" s="20">
        <v>37706731</v>
      </c>
      <c r="G54" s="20">
        <v>37371282</v>
      </c>
      <c r="H54" s="20">
        <v>25952385</v>
      </c>
      <c r="I54" s="20">
        <v>38792685</v>
      </c>
      <c r="J54" s="20">
        <v>52865390</v>
      </c>
      <c r="K54" s="20">
        <v>14072705</v>
      </c>
      <c r="L54" s="21">
        <v>0.36276697526866214</v>
      </c>
      <c r="M54" s="1"/>
    </row>
    <row r="55" spans="1:13" ht="15" customHeight="1" x14ac:dyDescent="0.25">
      <c r="A55" s="44" t="s">
        <v>100</v>
      </c>
      <c r="B55" s="45"/>
      <c r="C55" s="45"/>
      <c r="D55" s="45"/>
      <c r="E55" s="45"/>
      <c r="F55" s="45"/>
      <c r="G55" s="45"/>
      <c r="H55" s="45"/>
      <c r="I55" s="45"/>
      <c r="J55" s="45"/>
      <c r="K55" s="1"/>
      <c r="L55" s="1"/>
      <c r="M55" s="1"/>
    </row>
    <row r="56" spans="1:13" ht="5.099999999999999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</sheetData>
  <mergeCells count="18">
    <mergeCell ref="K10:K11"/>
    <mergeCell ref="L10:L11"/>
    <mergeCell ref="A54:E54"/>
    <mergeCell ref="A55:J5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2026-09-29T19:36:42Z</dcterms:modified>
</cp:coreProperties>
</file>