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38D7677F-0F5B-4162-94E1-1586872F416A}" xr6:coauthVersionLast="47" xr6:coauthVersionMax="47" xr10:uidLastSave="{00000000-0000-0000-0000-000000000000}"/>
  <bookViews>
    <workbookView xWindow="28680" yWindow="885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1" i="1" l="1"/>
  <c r="K59" i="1"/>
  <c r="L59" i="1" s="1"/>
  <c r="K58" i="1"/>
  <c r="L58" i="1" s="1"/>
  <c r="K57" i="1"/>
  <c r="L57" i="1" s="1"/>
  <c r="K56" i="1"/>
  <c r="K55" i="1"/>
  <c r="K50" i="1"/>
  <c r="K49" i="1"/>
  <c r="L49" i="1" s="1"/>
  <c r="K48" i="1"/>
  <c r="L48" i="1" s="1"/>
  <c r="K47" i="1"/>
  <c r="L47" i="1" s="1"/>
  <c r="K46" i="1"/>
  <c r="L46" i="1" s="1"/>
  <c r="K45" i="1"/>
  <c r="L45" i="1" s="1"/>
  <c r="K44" i="1"/>
  <c r="K43" i="1"/>
  <c r="L43" i="1" s="1"/>
  <c r="K42" i="1"/>
  <c r="L42" i="1" s="1"/>
  <c r="K41" i="1"/>
  <c r="K40" i="1"/>
  <c r="L40" i="1" s="1"/>
  <c r="K39" i="1"/>
  <c r="L39" i="1" s="1"/>
  <c r="K38" i="1"/>
  <c r="K37" i="1"/>
  <c r="L37" i="1" s="1"/>
  <c r="K36" i="1"/>
  <c r="L36" i="1" s="1"/>
  <c r="K35" i="1"/>
  <c r="L35" i="1" s="1"/>
  <c r="K34" i="1"/>
  <c r="L34" i="1" s="1"/>
  <c r="K33" i="1"/>
  <c r="L33" i="1" s="1"/>
  <c r="K31" i="1"/>
  <c r="L31" i="1" s="1"/>
  <c r="K30" i="1"/>
  <c r="L30" i="1" s="1"/>
  <c r="K29" i="1"/>
  <c r="L29" i="1" s="1"/>
  <c r="K25" i="1"/>
  <c r="L25" i="1" s="1"/>
  <c r="K24" i="1"/>
  <c r="L24" i="1" s="1"/>
  <c r="K23" i="1"/>
  <c r="L23" i="1" s="1"/>
  <c r="K18" i="1"/>
  <c r="L18" i="1" s="1"/>
  <c r="K16" i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<sst xmlns="http://schemas.openxmlformats.org/spreadsheetml/2006/main" count="311" uniqueCount="121">
  <si>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</si>
  <si>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</si>
  <si>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</si>
  <si>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</si>
  <si>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</si>
  <si>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ECONOMÍA, FOMENTO Y TURISMO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</si>
  <si>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</si>
  <si>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</si>
  <si>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</si>
  <si>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ECONOMÍA Y EMPRESAS DE MENOR TAMAÑO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</si>
  <si>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</si>
  <si>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</si>
  <si>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</si>
  <si>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</si>
  <si>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</si>
  <si>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</si>
  <si>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</si>
  <si>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</si>
  <si>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</si>
  <si>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</si>
  <si>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</si>
  <si>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</si>
  <si>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</si>
  <si>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</si>
  <si>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</si>
  <si>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</si>
  <si>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</si>
  <si>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</si>
  <si>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</si>
  <si>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</si>
  <si>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</si>
  <si>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</si>
  <si>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</si>
  <si>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</si>
  <si>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</si>
  <si>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</si>
  <si>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</si>
  <si>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</si>
  <si>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</si>
  <si>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</si>
  <si>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</si>
  <si>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</si>
  <si>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Subsecretaría de Pesca y Acuicultura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</si>
  <si>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</si>
  <si>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Corporación de Fomento de la Producción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</si>
  <si>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</si>
  <si>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</si>
  <si>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</si>
  <si>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</si>
  <si>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</si>
  <si>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</si>
  <si>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</si>
  <si>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</si>
  <si>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</si>
  <si>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</si>
  <si>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</si>
  <si>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</si>
  <si>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Servicio de la Deuda Interna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</si>
  <si>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</si>
  <si>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</si>
  <si>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</si>
  <si>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</si>
  <si>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</si>
  <si>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</si>
  <si>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</si>
  <si>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</si>
  <si>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</si>
  <si>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</si>
  <si>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</si>
  <si>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</si>
  <si>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</si>
  <si>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008</t>
    </r>
  </si>
  <si>
    <r>
      <rPr>
        <sz val="10"/>
        <rFont val="Times New Roman"/>
        <family val="1"/>
      </rPr>
      <t>Instituto Nacional de Normalización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</si>
  <si>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</si>
  <si>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Instituto de Fomento Pesquero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</si>
  <si>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</si>
  <si>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012</t>
    </r>
  </si>
  <si>
    <r>
      <rPr>
        <sz val="10"/>
        <rFont val="Times New Roman"/>
        <family val="1"/>
      </rPr>
      <t>ITREND - Instituto para la Resiliencia ante Desastres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</si>
  <si>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</si>
  <si>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</si>
  <si>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Instituto Nacional de Estadísticas</t>
    </r>
  </si>
  <si>
    <r>
      <rPr>
        <sz val="10"/>
        <rFont val="Times New Roman"/>
        <family val="1"/>
      </rPr>
      <t>039</t>
    </r>
  </si>
  <si>
    <r>
      <rPr>
        <sz val="10"/>
        <rFont val="Times New Roman"/>
        <family val="1"/>
      </rPr>
      <t>Fondo de Innovación, Ciencia y Tecnología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</si>
  <si>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</si>
  <si>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</si>
  <si>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472</t>
    </r>
  </si>
  <si>
    <r>
      <rPr>
        <sz val="10"/>
        <rFont val="Times New Roman"/>
        <family val="1"/>
      </rPr>
      <t>Tribunal Arbitral de Propiedad Industrial</t>
    </r>
  </si>
  <si>
    <r>
      <rPr>
        <sz val="10"/>
        <rFont val="Times New Roman"/>
        <family val="1"/>
      </rPr>
      <t>625</t>
    </r>
  </si>
  <si>
    <r>
      <rPr>
        <sz val="10"/>
        <rFont val="Times New Roman"/>
        <family val="1"/>
      </rPr>
      <t>Agencia Protección de Datos Personales, Ley N° 21.719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</si>
  <si>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</si>
  <si>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413</t>
    </r>
  </si>
  <si>
    <r>
      <rPr>
        <sz val="10"/>
        <rFont val="Times New Roman"/>
        <family val="1"/>
      </rPr>
      <t>Pyme Ágil</t>
    </r>
  </si>
  <si>
    <r>
      <rPr>
        <sz val="10"/>
        <rFont val="Times New Roman"/>
        <family val="1"/>
      </rPr>
      <t>611</t>
    </r>
  </si>
  <si>
    <r>
      <rPr>
        <sz val="10"/>
        <rFont val="Times New Roman"/>
        <family val="1"/>
      </rPr>
      <t>Digitaliza tu Pyme</t>
    </r>
  </si>
  <si>
    <r>
      <rPr>
        <sz val="10"/>
        <rFont val="Times New Roman"/>
        <family val="1"/>
      </rPr>
      <t>613</t>
    </r>
  </si>
  <si>
    <r>
      <rPr>
        <sz val="10"/>
        <rFont val="Times New Roman"/>
        <family val="1"/>
      </rPr>
      <t>Oficina de Competencia y Mejora Regulatoria</t>
    </r>
  </si>
  <si>
    <r>
      <rPr>
        <sz val="10"/>
        <rFont val="Times New Roman"/>
        <family val="1"/>
      </rPr>
      <t>618</t>
    </r>
  </si>
  <si>
    <r>
      <rPr>
        <sz val="10"/>
        <rFont val="Times New Roman"/>
        <family val="1"/>
      </rPr>
      <t>Observatorio de Datos Económicos</t>
    </r>
  </si>
  <si>
    <r>
      <rPr>
        <sz val="10"/>
        <rFont val="Times New Roman"/>
        <family val="1"/>
      </rPr>
      <t>624</t>
    </r>
  </si>
  <si>
    <r>
      <rPr>
        <sz val="10"/>
        <rFont val="Times New Roman"/>
        <family val="1"/>
      </rPr>
      <t>Secretaría Ejecutiva Desarrollo Productivo Sostenible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</si>
  <si>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</si>
  <si>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</si>
  <si>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</si>
  <si>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</si>
  <si>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</si>
  <si>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</si>
  <si>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</si>
  <si>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</si>
  <si>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</si>
  <si>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</si>
  <si>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Amortización Deuda Interna</t>
    </r>
  </si>
  <si>
    <r>
      <rPr>
        <sz val="10"/>
        <rFont val="Times New Roman"/>
        <family val="1"/>
      </rPr>
      <t>Intereses Deuda Interna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</si>
  <si>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</si>
  <si>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</si>
  <si>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</si>
  <si>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</si>
  <si>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</si>
  <si>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Corporación de Desarrollo Regional del Biobío</t>
  </si>
  <si>
    <t>Ingresos por Percibir</t>
  </si>
  <si>
    <t>Devoluciones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</si>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</sst>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7" fillId="35" borderId="12" xfId="0" applyFont="1" applyFill="1" applyBorder="1" applyAlignment="1">
      <alignment horizontal="left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2" xfId="0" quotePrefix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67"/>
  <sheetViews>
    <sheetView tabSelected="1" topLeftCell="A30" workbookViewId="0">
      <selection activeCell="B55" sqref="B55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1"/>
      <c r="L1" s="1"/>
      <c r="M1" s="1"/>
    </row>
    <row r="2" spans="1:13" ht="17.100000000000001" customHeight="1" x14ac:dyDescent="0.25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1"/>
      <c r="L2" s="1"/>
      <c r="M2" s="1"/>
    </row>
    <row r="3" spans="1:13" ht="15" customHeight="1" x14ac:dyDescent="0.25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3" t="s">
        <v>4</v>
      </c>
      <c r="B5" s="44"/>
      <c r="C5" s="45" t="s">
        <v>5</v>
      </c>
      <c r="D5" s="46"/>
      <c r="E5" s="46"/>
      <c r="F5" s="46"/>
      <c r="G5" s="46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9" t="s">
        <v>8</v>
      </c>
      <c r="B6" s="30"/>
      <c r="C6" s="31" t="s">
        <v>9</v>
      </c>
      <c r="D6" s="32"/>
      <c r="E6" s="32"/>
      <c r="F6" s="32"/>
      <c r="G6" s="32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3" t="s">
        <v>12</v>
      </c>
      <c r="B7" s="34"/>
      <c r="C7" s="35" t="s">
        <v>9</v>
      </c>
      <c r="D7" s="36"/>
      <c r="E7" s="36"/>
      <c r="F7" s="36"/>
      <c r="G7" s="36"/>
      <c r="H7" s="1"/>
      <c r="I7" s="2" t="s">
        <v>13</v>
      </c>
      <c r="J7" s="2" t="s">
        <v>11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14</v>
      </c>
      <c r="I8" s="1"/>
      <c r="J8" s="1"/>
      <c r="K8" s="1"/>
      <c r="L8" s="1"/>
      <c r="M8" s="1"/>
    </row>
    <row r="9" spans="1:13" ht="15" customHeight="1" x14ac:dyDescent="0.25">
      <c r="A9" s="37" t="s">
        <v>15</v>
      </c>
      <c r="B9" s="37" t="s">
        <v>16</v>
      </c>
      <c r="C9" s="37" t="s">
        <v>17</v>
      </c>
      <c r="D9" s="37" t="s">
        <v>18</v>
      </c>
      <c r="E9" s="37" t="s">
        <v>19</v>
      </c>
      <c r="F9" s="4" t="s">
        <v>20</v>
      </c>
      <c r="G9" s="5" t="s">
        <v>21</v>
      </c>
      <c r="H9" s="5" t="s">
        <v>22</v>
      </c>
      <c r="I9" s="5" t="s">
        <v>23</v>
      </c>
      <c r="J9" s="5" t="s">
        <v>24</v>
      </c>
      <c r="K9" s="5" t="s">
        <v>25</v>
      </c>
      <c r="L9" s="5" t="s">
        <v>26</v>
      </c>
      <c r="M9" s="1"/>
    </row>
    <row r="10" spans="1:13" ht="80.099999999999994" customHeight="1" x14ac:dyDescent="0.25">
      <c r="A10" s="38"/>
      <c r="B10" s="38"/>
      <c r="C10" s="38"/>
      <c r="D10" s="38"/>
      <c r="E10" s="38"/>
      <c r="F10" s="6" t="s">
        <v>27</v>
      </c>
      <c r="G10" s="7" t="s">
        <v>28</v>
      </c>
      <c r="H10" s="7" t="s">
        <v>29</v>
      </c>
      <c r="I10" s="7" t="s">
        <v>27</v>
      </c>
      <c r="J10" s="7" t="s">
        <v>30</v>
      </c>
      <c r="K10" s="23" t="s">
        <v>31</v>
      </c>
      <c r="L10" s="23" t="s">
        <v>32</v>
      </c>
      <c r="M10" s="1"/>
    </row>
    <row r="11" spans="1:13" ht="30" customHeight="1" x14ac:dyDescent="0.25">
      <c r="A11" s="38"/>
      <c r="B11" s="38"/>
      <c r="C11" s="38"/>
      <c r="D11" s="38"/>
      <c r="E11" s="38"/>
      <c r="F11" s="9" t="s">
        <v>33</v>
      </c>
      <c r="G11" s="8" t="s">
        <v>33</v>
      </c>
      <c r="H11" s="8" t="s">
        <v>33</v>
      </c>
      <c r="I11" s="8" t="s">
        <v>34</v>
      </c>
      <c r="J11" s="8" t="s">
        <v>34</v>
      </c>
      <c r="K11" s="24"/>
      <c r="L11" s="24"/>
      <c r="M11" s="1"/>
    </row>
    <row r="12" spans="1:13" ht="15" customHeight="1" x14ac:dyDescent="0.25">
      <c r="A12" s="10" t="s">
        <v>35</v>
      </c>
      <c r="B12" s="10" t="s">
        <v>35</v>
      </c>
      <c r="C12" s="10" t="s">
        <v>35</v>
      </c>
      <c r="D12" s="10" t="s">
        <v>35</v>
      </c>
      <c r="E12" s="11" t="s">
        <v>36</v>
      </c>
      <c r="F12" s="12">
        <v>40107896</v>
      </c>
      <c r="G12" s="12">
        <v>42468179</v>
      </c>
      <c r="H12" s="12">
        <v>28441359</v>
      </c>
      <c r="I12" s="12">
        <v>41263001</v>
      </c>
      <c r="J12" s="12">
        <v>46506692</v>
      </c>
      <c r="K12" s="12">
        <f>J12-I12</f>
        <v>5243691</v>
      </c>
      <c r="L12" s="13">
        <f>(K12/I12)</f>
        <v>0.12707972936820566</v>
      </c>
      <c r="M12" s="1"/>
    </row>
    <row r="13" spans="1:13" ht="15" customHeight="1" x14ac:dyDescent="0.25">
      <c r="A13" s="14" t="s">
        <v>37</v>
      </c>
      <c r="B13" s="14" t="s">
        <v>35</v>
      </c>
      <c r="C13" s="14" t="s">
        <v>35</v>
      </c>
      <c r="D13" s="14" t="s">
        <v>35</v>
      </c>
      <c r="E13" s="15" t="s">
        <v>38</v>
      </c>
      <c r="F13" s="16">
        <v>21280749</v>
      </c>
      <c r="G13" s="16">
        <v>21280749</v>
      </c>
      <c r="H13" s="16">
        <v>16438674</v>
      </c>
      <c r="I13" s="16">
        <v>21893634</v>
      </c>
      <c r="J13" s="16">
        <v>25084651</v>
      </c>
      <c r="K13" s="16">
        <f>J13-I13</f>
        <v>3191017</v>
      </c>
      <c r="L13" s="17">
        <f>(K13/I13)</f>
        <v>0.1457509064050308</v>
      </c>
      <c r="M13" s="1"/>
    </row>
    <row r="14" spans="1:13" ht="15" customHeight="1" x14ac:dyDescent="0.25">
      <c r="A14" s="14" t="s">
        <v>35</v>
      </c>
      <c r="B14" s="14" t="s">
        <v>39</v>
      </c>
      <c r="C14" s="14" t="s">
        <v>35</v>
      </c>
      <c r="D14" s="14" t="s">
        <v>35</v>
      </c>
      <c r="E14" s="15" t="s">
        <v>40</v>
      </c>
      <c r="F14" s="16">
        <v>21280749</v>
      </c>
      <c r="G14" s="16">
        <v>21280749</v>
      </c>
      <c r="H14" s="16">
        <v>16438674</v>
      </c>
      <c r="I14" s="16">
        <v>21893634</v>
      </c>
      <c r="J14" s="16">
        <v>25084651</v>
      </c>
      <c r="K14" s="16">
        <f>J14-I14</f>
        <v>3191017</v>
      </c>
      <c r="L14" s="17">
        <f>(K14/I14)</f>
        <v>0.1457509064050308</v>
      </c>
      <c r="M14" s="1"/>
    </row>
    <row r="15" spans="1:13" ht="15" customHeight="1" x14ac:dyDescent="0.25">
      <c r="A15" s="14" t="s">
        <v>35</v>
      </c>
      <c r="B15" s="14" t="s">
        <v>35</v>
      </c>
      <c r="C15" s="14" t="s">
        <v>41</v>
      </c>
      <c r="D15" s="14" t="s">
        <v>35</v>
      </c>
      <c r="E15" s="15" t="s">
        <v>42</v>
      </c>
      <c r="F15" s="16">
        <v>21280739</v>
      </c>
      <c r="G15" s="16">
        <v>21280739</v>
      </c>
      <c r="H15" s="16">
        <v>16402914</v>
      </c>
      <c r="I15" s="16">
        <v>21893624</v>
      </c>
      <c r="J15" s="16">
        <v>21893624</v>
      </c>
      <c r="K15" s="18"/>
      <c r="L15" s="17" t="s">
        <v>35</v>
      </c>
      <c r="M15" s="1"/>
    </row>
    <row r="16" spans="1:13" ht="15" customHeight="1" x14ac:dyDescent="0.25">
      <c r="A16" s="14" t="s">
        <v>35</v>
      </c>
      <c r="B16" s="14" t="s">
        <v>35</v>
      </c>
      <c r="C16" s="14" t="s">
        <v>43</v>
      </c>
      <c r="D16" s="14" t="s">
        <v>35</v>
      </c>
      <c r="E16" s="15" t="s">
        <v>44</v>
      </c>
      <c r="F16" s="16">
        <v>0</v>
      </c>
      <c r="G16" s="16">
        <v>0</v>
      </c>
      <c r="H16" s="16">
        <v>0</v>
      </c>
      <c r="I16" s="16">
        <v>0</v>
      </c>
      <c r="J16" s="16">
        <v>3191017</v>
      </c>
      <c r="K16" s="16">
        <f>J16-I16</f>
        <v>3191017</v>
      </c>
      <c r="L16" s="17" t="s">
        <v>35</v>
      </c>
      <c r="M16" s="1"/>
    </row>
    <row r="17" spans="1:13" ht="15" customHeight="1" x14ac:dyDescent="0.25">
      <c r="A17" s="14" t="s">
        <v>35</v>
      </c>
      <c r="B17" s="14" t="s">
        <v>35</v>
      </c>
      <c r="C17" s="14" t="s">
        <v>45</v>
      </c>
      <c r="D17" s="14" t="s">
        <v>35</v>
      </c>
      <c r="E17" s="15" t="s">
        <v>46</v>
      </c>
      <c r="F17" s="16">
        <v>10</v>
      </c>
      <c r="G17" s="16">
        <v>10</v>
      </c>
      <c r="H17" s="16">
        <v>35760</v>
      </c>
      <c r="I17" s="16">
        <v>10</v>
      </c>
      <c r="J17" s="16">
        <v>10</v>
      </c>
      <c r="K17" s="18"/>
      <c r="L17" s="17" t="s">
        <v>35</v>
      </c>
      <c r="M17" s="1"/>
    </row>
    <row r="18" spans="1:13" ht="15" customHeight="1" x14ac:dyDescent="0.25">
      <c r="A18" s="14" t="s">
        <v>7</v>
      </c>
      <c r="B18" s="14" t="s">
        <v>35</v>
      </c>
      <c r="C18" s="14" t="s">
        <v>35</v>
      </c>
      <c r="D18" s="14" t="s">
        <v>35</v>
      </c>
      <c r="E18" s="15" t="s">
        <v>47</v>
      </c>
      <c r="F18" s="16">
        <v>1203464</v>
      </c>
      <c r="G18" s="16">
        <v>1203464</v>
      </c>
      <c r="H18" s="16">
        <v>1289406</v>
      </c>
      <c r="I18" s="16">
        <v>1238124</v>
      </c>
      <c r="J18" s="16">
        <v>1234560</v>
      </c>
      <c r="K18" s="16">
        <f>J18-I18</f>
        <v>-3564</v>
      </c>
      <c r="L18" s="17">
        <f>(K18/I18)</f>
        <v>-2.8785485137191426E-3</v>
      </c>
      <c r="M18" s="1"/>
    </row>
    <row r="19" spans="1:13" ht="15" customHeight="1" x14ac:dyDescent="0.25">
      <c r="A19" s="14" t="s">
        <v>48</v>
      </c>
      <c r="B19" s="14" t="s">
        <v>35</v>
      </c>
      <c r="C19" s="14" t="s">
        <v>35</v>
      </c>
      <c r="D19" s="14" t="s">
        <v>35</v>
      </c>
      <c r="E19" s="15" t="s">
        <v>49</v>
      </c>
      <c r="F19" s="16">
        <v>463834</v>
      </c>
      <c r="G19" s="16">
        <v>463844</v>
      </c>
      <c r="H19" s="16">
        <v>170597</v>
      </c>
      <c r="I19" s="16">
        <v>477192</v>
      </c>
      <c r="J19" s="16">
        <v>477192</v>
      </c>
      <c r="K19" s="18"/>
      <c r="L19" s="17" t="s">
        <v>35</v>
      </c>
      <c r="M19" s="1"/>
    </row>
    <row r="20" spans="1:13" ht="27" customHeight="1" x14ac:dyDescent="0.25">
      <c r="A20" s="14" t="s">
        <v>35</v>
      </c>
      <c r="B20" s="14" t="s">
        <v>11</v>
      </c>
      <c r="C20" s="14" t="s">
        <v>35</v>
      </c>
      <c r="D20" s="14" t="s">
        <v>35</v>
      </c>
      <c r="E20" s="15" t="s">
        <v>50</v>
      </c>
      <c r="F20" s="16">
        <v>463824</v>
      </c>
      <c r="G20" s="16">
        <v>463824</v>
      </c>
      <c r="H20" s="16">
        <v>54929</v>
      </c>
      <c r="I20" s="16">
        <v>477182</v>
      </c>
      <c r="J20" s="16">
        <v>477182</v>
      </c>
      <c r="K20" s="18"/>
      <c r="L20" s="17" t="s">
        <v>35</v>
      </c>
      <c r="M20" s="1"/>
    </row>
    <row r="21" spans="1:13" ht="15" customHeight="1" x14ac:dyDescent="0.25">
      <c r="A21" s="14" t="s">
        <v>35</v>
      </c>
      <c r="B21" s="14" t="s">
        <v>39</v>
      </c>
      <c r="C21" s="14" t="s">
        <v>35</v>
      </c>
      <c r="D21" s="14" t="s">
        <v>35</v>
      </c>
      <c r="E21" s="15" t="s">
        <v>51</v>
      </c>
      <c r="F21" s="16">
        <v>0</v>
      </c>
      <c r="G21" s="16">
        <v>10</v>
      </c>
      <c r="H21" s="16">
        <v>36147</v>
      </c>
      <c r="I21" s="16">
        <v>0</v>
      </c>
      <c r="J21" s="16">
        <v>0</v>
      </c>
      <c r="K21" s="18"/>
      <c r="L21" s="17" t="s">
        <v>35</v>
      </c>
      <c r="M21" s="1"/>
    </row>
    <row r="22" spans="1:13" ht="15" customHeight="1" x14ac:dyDescent="0.25">
      <c r="A22" s="14" t="s">
        <v>35</v>
      </c>
      <c r="B22" s="14" t="s">
        <v>52</v>
      </c>
      <c r="C22" s="14" t="s">
        <v>35</v>
      </c>
      <c r="D22" s="14" t="s">
        <v>35</v>
      </c>
      <c r="E22" s="15" t="s">
        <v>53</v>
      </c>
      <c r="F22" s="16">
        <v>10</v>
      </c>
      <c r="G22" s="16">
        <v>10</v>
      </c>
      <c r="H22" s="16">
        <v>79521</v>
      </c>
      <c r="I22" s="16">
        <v>10</v>
      </c>
      <c r="J22" s="16">
        <v>10</v>
      </c>
      <c r="K22" s="18"/>
      <c r="L22" s="17" t="s">
        <v>35</v>
      </c>
      <c r="M22" s="1"/>
    </row>
    <row r="23" spans="1:13" ht="15" customHeight="1" x14ac:dyDescent="0.25">
      <c r="A23" s="14" t="s">
        <v>54</v>
      </c>
      <c r="B23" s="14" t="s">
        <v>35</v>
      </c>
      <c r="C23" s="14" t="s">
        <v>35</v>
      </c>
      <c r="D23" s="14" t="s">
        <v>35</v>
      </c>
      <c r="E23" s="15" t="s">
        <v>55</v>
      </c>
      <c r="F23" s="16">
        <v>17159839</v>
      </c>
      <c r="G23" s="16">
        <v>16618137</v>
      </c>
      <c r="H23" s="16">
        <v>9578568</v>
      </c>
      <c r="I23" s="16">
        <v>17654041</v>
      </c>
      <c r="J23" s="16">
        <v>19710279</v>
      </c>
      <c r="K23" s="16">
        <f>J23-I23</f>
        <v>2056238</v>
      </c>
      <c r="L23" s="17">
        <f>(K23/I23)</f>
        <v>0.11647406959120578</v>
      </c>
      <c r="M23" s="1"/>
    </row>
    <row r="24" spans="1:13" ht="15" customHeight="1" x14ac:dyDescent="0.25">
      <c r="A24" s="14" t="s">
        <v>35</v>
      </c>
      <c r="B24" s="14" t="s">
        <v>11</v>
      </c>
      <c r="C24" s="14" t="s">
        <v>35</v>
      </c>
      <c r="D24" s="14" t="s">
        <v>35</v>
      </c>
      <c r="E24" s="15" t="s">
        <v>56</v>
      </c>
      <c r="F24" s="16">
        <v>16023296</v>
      </c>
      <c r="G24" s="16">
        <v>15481594</v>
      </c>
      <c r="H24" s="16">
        <v>8442025</v>
      </c>
      <c r="I24" s="16">
        <v>16484765</v>
      </c>
      <c r="J24" s="16">
        <v>18423118</v>
      </c>
      <c r="K24" s="16">
        <f>J24-I24</f>
        <v>1938353</v>
      </c>
      <c r="L24" s="17">
        <f>(K24/I24)</f>
        <v>0.11758450909066644</v>
      </c>
      <c r="M24" s="1"/>
    </row>
    <row r="25" spans="1:13" ht="15" customHeight="1" x14ac:dyDescent="0.25">
      <c r="A25" s="14" t="s">
        <v>35</v>
      </c>
      <c r="B25" s="14" t="s">
        <v>39</v>
      </c>
      <c r="C25" s="14" t="s">
        <v>35</v>
      </c>
      <c r="D25" s="14" t="s">
        <v>35</v>
      </c>
      <c r="E25" s="15" t="s">
        <v>57</v>
      </c>
      <c r="F25" s="16">
        <v>1136543</v>
      </c>
      <c r="G25" s="16">
        <v>1136543</v>
      </c>
      <c r="H25" s="16">
        <v>1136543</v>
      </c>
      <c r="I25" s="16">
        <v>1169276</v>
      </c>
      <c r="J25" s="16">
        <v>1287161</v>
      </c>
      <c r="K25" s="16">
        <f>J25-I25</f>
        <v>117885</v>
      </c>
      <c r="L25" s="17">
        <f>(K25/I25)</f>
        <v>0.10081879727284233</v>
      </c>
      <c r="M25" s="1"/>
    </row>
    <row r="26" spans="1:13" ht="15" customHeight="1" x14ac:dyDescent="0.25">
      <c r="A26" s="14" t="s">
        <v>58</v>
      </c>
      <c r="B26" s="14" t="s">
        <v>35</v>
      </c>
      <c r="C26" s="14" t="s">
        <v>35</v>
      </c>
      <c r="D26" s="14" t="s">
        <v>35</v>
      </c>
      <c r="E26" s="15" t="s">
        <v>59</v>
      </c>
      <c r="F26" s="16">
        <v>0</v>
      </c>
      <c r="G26" s="16">
        <v>964115</v>
      </c>
      <c r="H26" s="16">
        <v>964114</v>
      </c>
      <c r="I26" s="16">
        <v>0</v>
      </c>
      <c r="J26" s="16">
        <v>0</v>
      </c>
      <c r="K26" s="18"/>
      <c r="L26" s="17" t="s">
        <v>35</v>
      </c>
      <c r="M26" s="1"/>
    </row>
    <row r="27" spans="1:13" ht="15" customHeight="1" x14ac:dyDescent="0.25">
      <c r="A27" s="14"/>
      <c r="B27" s="14">
        <v>10</v>
      </c>
      <c r="C27" s="14"/>
      <c r="D27" s="14"/>
      <c r="E27" s="15" t="s">
        <v>118</v>
      </c>
      <c r="F27" s="16">
        <v>0</v>
      </c>
      <c r="G27" s="16">
        <v>964115</v>
      </c>
      <c r="H27" s="16">
        <v>964114</v>
      </c>
      <c r="I27" s="16">
        <v>0</v>
      </c>
      <c r="J27" s="16">
        <v>0</v>
      </c>
      <c r="K27" s="18"/>
      <c r="L27" s="17" t="s">
        <v>35</v>
      </c>
      <c r="M27" s="1"/>
    </row>
    <row r="28" spans="1:13" ht="15" customHeight="1" x14ac:dyDescent="0.25">
      <c r="A28" s="14" t="s">
        <v>60</v>
      </c>
      <c r="B28" s="14" t="s">
        <v>35</v>
      </c>
      <c r="C28" s="14" t="s">
        <v>35</v>
      </c>
      <c r="D28" s="14" t="s">
        <v>35</v>
      </c>
      <c r="E28" s="15" t="s">
        <v>61</v>
      </c>
      <c r="F28" s="16">
        <v>10</v>
      </c>
      <c r="G28" s="16">
        <v>1937870</v>
      </c>
      <c r="H28" s="16">
        <v>0</v>
      </c>
      <c r="I28" s="16">
        <v>10</v>
      </c>
      <c r="J28" s="16">
        <v>10</v>
      </c>
      <c r="K28" s="18"/>
      <c r="L28" s="17" t="s">
        <v>35</v>
      </c>
      <c r="M28" s="1"/>
    </row>
    <row r="29" spans="1:13" ht="15" customHeight="1" x14ac:dyDescent="0.25">
      <c r="A29" s="10" t="s">
        <v>35</v>
      </c>
      <c r="B29" s="10" t="s">
        <v>35</v>
      </c>
      <c r="C29" s="10" t="s">
        <v>35</v>
      </c>
      <c r="D29" s="10" t="s">
        <v>35</v>
      </c>
      <c r="E29" s="11" t="s">
        <v>62</v>
      </c>
      <c r="F29" s="12">
        <v>40107896</v>
      </c>
      <c r="G29" s="12">
        <v>42468179</v>
      </c>
      <c r="H29" s="12">
        <v>29156995</v>
      </c>
      <c r="I29" s="12">
        <v>41263001</v>
      </c>
      <c r="J29" s="12">
        <v>46506692</v>
      </c>
      <c r="K29" s="12">
        <f>J29-I29</f>
        <v>5243691</v>
      </c>
      <c r="L29" s="13">
        <f>(K29/I29)</f>
        <v>0.12707972936820566</v>
      </c>
      <c r="M29" s="1"/>
    </row>
    <row r="30" spans="1:13" ht="15" customHeight="1" x14ac:dyDescent="0.25">
      <c r="A30" s="14" t="s">
        <v>63</v>
      </c>
      <c r="B30" s="14" t="s">
        <v>35</v>
      </c>
      <c r="C30" s="14" t="s">
        <v>35</v>
      </c>
      <c r="D30" s="14" t="s">
        <v>35</v>
      </c>
      <c r="E30" s="15" t="s">
        <v>64</v>
      </c>
      <c r="F30" s="16">
        <v>12030608</v>
      </c>
      <c r="G30" s="16">
        <v>11563897</v>
      </c>
      <c r="H30" s="16">
        <v>7241364</v>
      </c>
      <c r="I30" s="16">
        <v>12377088</v>
      </c>
      <c r="J30" s="16">
        <v>12663284</v>
      </c>
      <c r="K30" s="16">
        <f>J30-I30</f>
        <v>286196</v>
      </c>
      <c r="L30" s="17">
        <f>(K30/I30)</f>
        <v>2.312304800612228E-2</v>
      </c>
      <c r="M30" s="1"/>
    </row>
    <row r="31" spans="1:13" ht="15" customHeight="1" x14ac:dyDescent="0.25">
      <c r="A31" s="14" t="s">
        <v>65</v>
      </c>
      <c r="B31" s="14" t="s">
        <v>35</v>
      </c>
      <c r="C31" s="14" t="s">
        <v>35</v>
      </c>
      <c r="D31" s="14" t="s">
        <v>35</v>
      </c>
      <c r="E31" s="15" t="s">
        <v>66</v>
      </c>
      <c r="F31" s="16">
        <v>2362723</v>
      </c>
      <c r="G31" s="16">
        <v>2455342</v>
      </c>
      <c r="H31" s="16">
        <v>1494717</v>
      </c>
      <c r="I31" s="16">
        <v>2430769</v>
      </c>
      <c r="J31" s="16">
        <v>2521747</v>
      </c>
      <c r="K31" s="16">
        <f>J31-I31</f>
        <v>90978</v>
      </c>
      <c r="L31" s="17">
        <f>(K31/I31)</f>
        <v>3.7427661781107131E-2</v>
      </c>
      <c r="M31" s="1"/>
    </row>
    <row r="32" spans="1:13" ht="15" customHeight="1" x14ac:dyDescent="0.25">
      <c r="A32" s="14" t="s">
        <v>67</v>
      </c>
      <c r="B32" s="14" t="s">
        <v>35</v>
      </c>
      <c r="C32" s="14" t="s">
        <v>35</v>
      </c>
      <c r="D32" s="14" t="s">
        <v>35</v>
      </c>
      <c r="E32" s="15" t="s">
        <v>68</v>
      </c>
      <c r="F32" s="16">
        <v>0</v>
      </c>
      <c r="G32" s="16">
        <v>19117</v>
      </c>
      <c r="H32" s="16">
        <v>19115</v>
      </c>
      <c r="I32" s="16">
        <v>0</v>
      </c>
      <c r="J32" s="16">
        <v>0</v>
      </c>
      <c r="K32" s="18"/>
      <c r="L32" s="17" t="s">
        <v>35</v>
      </c>
      <c r="M32" s="1"/>
    </row>
    <row r="33" spans="1:13" ht="15" customHeight="1" x14ac:dyDescent="0.25">
      <c r="A33" s="14" t="s">
        <v>69</v>
      </c>
      <c r="B33" s="14" t="s">
        <v>35</v>
      </c>
      <c r="C33" s="14" t="s">
        <v>35</v>
      </c>
      <c r="D33" s="14" t="s">
        <v>35</v>
      </c>
      <c r="E33" s="15" t="s">
        <v>38</v>
      </c>
      <c r="F33" s="16">
        <v>24114178</v>
      </c>
      <c r="G33" s="16">
        <v>23925077</v>
      </c>
      <c r="H33" s="16">
        <v>18079484</v>
      </c>
      <c r="I33" s="16">
        <v>24808666</v>
      </c>
      <c r="J33" s="16">
        <v>29552144</v>
      </c>
      <c r="K33" s="16">
        <f t="shared" ref="K33:K50" si="0">J33-I33</f>
        <v>4743478</v>
      </c>
      <c r="L33" s="17">
        <f>(K33/I33)</f>
        <v>0.19120246126897755</v>
      </c>
      <c r="M33" s="1"/>
    </row>
    <row r="34" spans="1:13" ht="15" customHeight="1" x14ac:dyDescent="0.25">
      <c r="A34" s="14" t="s">
        <v>35</v>
      </c>
      <c r="B34" s="14" t="s">
        <v>11</v>
      </c>
      <c r="C34" s="14" t="s">
        <v>35</v>
      </c>
      <c r="D34" s="14" t="s">
        <v>35</v>
      </c>
      <c r="E34" s="15" t="s">
        <v>70</v>
      </c>
      <c r="F34" s="16">
        <v>21768732</v>
      </c>
      <c r="G34" s="16">
        <v>21608732</v>
      </c>
      <c r="H34" s="16">
        <v>16522002</v>
      </c>
      <c r="I34" s="16">
        <v>22395671</v>
      </c>
      <c r="J34" s="16">
        <v>23779886</v>
      </c>
      <c r="K34" s="16">
        <f t="shared" si="0"/>
        <v>1384215</v>
      </c>
      <c r="L34" s="17">
        <f>(K34/I34)</f>
        <v>6.180725730432457E-2</v>
      </c>
      <c r="M34" s="1"/>
    </row>
    <row r="35" spans="1:13" ht="15" customHeight="1" x14ac:dyDescent="0.25">
      <c r="A35" s="14" t="s">
        <v>35</v>
      </c>
      <c r="B35" s="14" t="s">
        <v>35</v>
      </c>
      <c r="C35" s="14" t="s">
        <v>71</v>
      </c>
      <c r="D35" s="14" t="s">
        <v>35</v>
      </c>
      <c r="E35" s="15" t="s">
        <v>72</v>
      </c>
      <c r="F35" s="16">
        <v>327993</v>
      </c>
      <c r="G35" s="16">
        <v>327993</v>
      </c>
      <c r="H35" s="16">
        <v>119088</v>
      </c>
      <c r="I35" s="16">
        <v>337439</v>
      </c>
      <c r="J35" s="16">
        <v>385248</v>
      </c>
      <c r="K35" s="16">
        <f t="shared" si="0"/>
        <v>47809</v>
      </c>
      <c r="L35" s="17">
        <f>(K35/I35)</f>
        <v>0.14168190398857275</v>
      </c>
      <c r="M35" s="1"/>
    </row>
    <row r="36" spans="1:13" ht="15" customHeight="1" x14ac:dyDescent="0.25">
      <c r="A36" s="14" t="s">
        <v>35</v>
      </c>
      <c r="B36" s="14" t="s">
        <v>35</v>
      </c>
      <c r="C36" s="14" t="s">
        <v>73</v>
      </c>
      <c r="D36" s="14" t="s">
        <v>35</v>
      </c>
      <c r="E36" s="15" t="s">
        <v>74</v>
      </c>
      <c r="F36" s="16">
        <v>21280739</v>
      </c>
      <c r="G36" s="16">
        <v>21280739</v>
      </c>
      <c r="H36" s="16">
        <v>16402914</v>
      </c>
      <c r="I36" s="16">
        <v>21893624</v>
      </c>
      <c r="J36" s="16">
        <v>22981060</v>
      </c>
      <c r="K36" s="16">
        <f t="shared" si="0"/>
        <v>1087436</v>
      </c>
      <c r="L36" s="17">
        <f>(K36/I36)</f>
        <v>4.9669072603055572E-2</v>
      </c>
      <c r="M36" s="1"/>
    </row>
    <row r="37" spans="1:13" ht="25.5" x14ac:dyDescent="0.25">
      <c r="A37" s="14" t="s">
        <v>35</v>
      </c>
      <c r="B37" s="14" t="s">
        <v>35</v>
      </c>
      <c r="C37" s="14" t="s">
        <v>75</v>
      </c>
      <c r="D37" s="14" t="s">
        <v>35</v>
      </c>
      <c r="E37" s="22" t="s">
        <v>117</v>
      </c>
      <c r="F37" s="16">
        <v>160000</v>
      </c>
      <c r="G37" s="16">
        <v>0</v>
      </c>
      <c r="H37" s="16">
        <v>0</v>
      </c>
      <c r="I37" s="16">
        <v>164608</v>
      </c>
      <c r="J37" s="16">
        <v>0</v>
      </c>
      <c r="K37" s="16">
        <f t="shared" si="0"/>
        <v>-164608</v>
      </c>
      <c r="L37" s="17">
        <f>(K37/I37)</f>
        <v>-1</v>
      </c>
      <c r="M37" s="1"/>
    </row>
    <row r="38" spans="1:13" ht="27" customHeight="1" x14ac:dyDescent="0.25">
      <c r="A38" s="14" t="s">
        <v>35</v>
      </c>
      <c r="B38" s="14" t="s">
        <v>35</v>
      </c>
      <c r="C38" s="14" t="s">
        <v>76</v>
      </c>
      <c r="D38" s="14" t="s">
        <v>35</v>
      </c>
      <c r="E38" s="15" t="s">
        <v>77</v>
      </c>
      <c r="F38" s="16">
        <v>0</v>
      </c>
      <c r="G38" s="16">
        <v>0</v>
      </c>
      <c r="H38" s="16">
        <v>0</v>
      </c>
      <c r="I38" s="16">
        <v>0</v>
      </c>
      <c r="J38" s="16">
        <v>413578</v>
      </c>
      <c r="K38" s="16">
        <f t="shared" si="0"/>
        <v>413578</v>
      </c>
      <c r="L38" s="17" t="s">
        <v>35</v>
      </c>
      <c r="M38" s="1"/>
    </row>
    <row r="39" spans="1:13" ht="15" customHeight="1" x14ac:dyDescent="0.25">
      <c r="A39" s="14" t="s">
        <v>35</v>
      </c>
      <c r="B39" s="14" t="s">
        <v>39</v>
      </c>
      <c r="C39" s="14" t="s">
        <v>35</v>
      </c>
      <c r="D39" s="14" t="s">
        <v>35</v>
      </c>
      <c r="E39" s="15" t="s">
        <v>78</v>
      </c>
      <c r="F39" s="16">
        <v>850452</v>
      </c>
      <c r="G39" s="16">
        <v>850452</v>
      </c>
      <c r="H39" s="16">
        <v>790733</v>
      </c>
      <c r="I39" s="16">
        <v>874945</v>
      </c>
      <c r="J39" s="16">
        <v>1870601</v>
      </c>
      <c r="K39" s="16">
        <f t="shared" si="0"/>
        <v>995656</v>
      </c>
      <c r="L39" s="17">
        <f>(K39/I39)</f>
        <v>1.1379641006006092</v>
      </c>
      <c r="M39" s="1"/>
    </row>
    <row r="40" spans="1:13" ht="15" customHeight="1" x14ac:dyDescent="0.25">
      <c r="A40" s="14" t="s">
        <v>35</v>
      </c>
      <c r="B40" s="14" t="s">
        <v>35</v>
      </c>
      <c r="C40" s="14" t="s">
        <v>79</v>
      </c>
      <c r="D40" s="14" t="s">
        <v>35</v>
      </c>
      <c r="E40" s="15" t="s">
        <v>80</v>
      </c>
      <c r="F40" s="16">
        <v>850452</v>
      </c>
      <c r="G40" s="16">
        <v>850452</v>
      </c>
      <c r="H40" s="16">
        <v>790733</v>
      </c>
      <c r="I40" s="16">
        <v>874945</v>
      </c>
      <c r="J40" s="16">
        <v>606069</v>
      </c>
      <c r="K40" s="16">
        <f t="shared" si="0"/>
        <v>-268876</v>
      </c>
      <c r="L40" s="17">
        <f>(K40/I40)</f>
        <v>-0.30730617353090767</v>
      </c>
      <c r="M40" s="1"/>
    </row>
    <row r="41" spans="1:13" ht="15" customHeight="1" x14ac:dyDescent="0.25">
      <c r="A41" s="14" t="s">
        <v>35</v>
      </c>
      <c r="B41" s="14" t="s">
        <v>35</v>
      </c>
      <c r="C41" s="14" t="s">
        <v>81</v>
      </c>
      <c r="D41" s="14" t="s">
        <v>35</v>
      </c>
      <c r="E41" s="15" t="s">
        <v>82</v>
      </c>
      <c r="F41" s="16">
        <v>0</v>
      </c>
      <c r="G41" s="16">
        <v>0</v>
      </c>
      <c r="H41" s="16">
        <v>0</v>
      </c>
      <c r="I41" s="16">
        <v>0</v>
      </c>
      <c r="J41" s="16">
        <v>1264532</v>
      </c>
      <c r="K41" s="16">
        <f t="shared" si="0"/>
        <v>1264532</v>
      </c>
      <c r="L41" s="17" t="s">
        <v>35</v>
      </c>
      <c r="M41" s="1"/>
    </row>
    <row r="42" spans="1:13" ht="15" customHeight="1" x14ac:dyDescent="0.25">
      <c r="A42" s="14" t="s">
        <v>35</v>
      </c>
      <c r="B42" s="14" t="s">
        <v>83</v>
      </c>
      <c r="C42" s="14" t="s">
        <v>35</v>
      </c>
      <c r="D42" s="14" t="s">
        <v>35</v>
      </c>
      <c r="E42" s="15" t="s">
        <v>84</v>
      </c>
      <c r="F42" s="16">
        <v>582072</v>
      </c>
      <c r="G42" s="16">
        <v>570131</v>
      </c>
      <c r="H42" s="16">
        <v>380206</v>
      </c>
      <c r="I42" s="16">
        <v>598836</v>
      </c>
      <c r="J42" s="16">
        <v>2696264</v>
      </c>
      <c r="K42" s="16">
        <f t="shared" si="0"/>
        <v>2097428</v>
      </c>
      <c r="L42" s="17">
        <f>(K42/I42)</f>
        <v>3.5025081992398586</v>
      </c>
      <c r="M42" s="1"/>
    </row>
    <row r="43" spans="1:13" ht="15" customHeight="1" x14ac:dyDescent="0.25">
      <c r="A43" s="14" t="s">
        <v>35</v>
      </c>
      <c r="B43" s="14" t="s">
        <v>35</v>
      </c>
      <c r="C43" s="14" t="s">
        <v>85</v>
      </c>
      <c r="D43" s="14" t="s">
        <v>35</v>
      </c>
      <c r="E43" s="15" t="s">
        <v>86</v>
      </c>
      <c r="F43" s="16">
        <v>582072</v>
      </c>
      <c r="G43" s="16">
        <v>570131</v>
      </c>
      <c r="H43" s="16">
        <v>380206</v>
      </c>
      <c r="I43" s="16">
        <v>598836</v>
      </c>
      <c r="J43" s="16">
        <v>588797</v>
      </c>
      <c r="K43" s="16">
        <f t="shared" si="0"/>
        <v>-10039</v>
      </c>
      <c r="L43" s="17">
        <f>(K43/I43)</f>
        <v>-1.6764189193702449E-2</v>
      </c>
      <c r="M43" s="1"/>
    </row>
    <row r="44" spans="1:13" ht="27" customHeight="1" x14ac:dyDescent="0.25">
      <c r="A44" s="14" t="s">
        <v>35</v>
      </c>
      <c r="B44" s="14" t="s">
        <v>35</v>
      </c>
      <c r="C44" s="14" t="s">
        <v>87</v>
      </c>
      <c r="D44" s="14" t="s">
        <v>35</v>
      </c>
      <c r="E44" s="15" t="s">
        <v>88</v>
      </c>
      <c r="F44" s="16">
        <v>0</v>
      </c>
      <c r="G44" s="16">
        <v>0</v>
      </c>
      <c r="H44" s="16">
        <v>0</v>
      </c>
      <c r="I44" s="16">
        <v>0</v>
      </c>
      <c r="J44" s="16">
        <v>2107467</v>
      </c>
      <c r="K44" s="16">
        <f t="shared" si="0"/>
        <v>2107467</v>
      </c>
      <c r="L44" s="17" t="s">
        <v>35</v>
      </c>
      <c r="M44" s="1"/>
    </row>
    <row r="45" spans="1:13" ht="15" customHeight="1" x14ac:dyDescent="0.25">
      <c r="A45" s="14" t="s">
        <v>35</v>
      </c>
      <c r="B45" s="14" t="s">
        <v>54</v>
      </c>
      <c r="C45" s="14" t="s">
        <v>35</v>
      </c>
      <c r="D45" s="14" t="s">
        <v>35</v>
      </c>
      <c r="E45" s="15" t="s">
        <v>89</v>
      </c>
      <c r="F45" s="16">
        <v>912922</v>
      </c>
      <c r="G45" s="16">
        <v>895762</v>
      </c>
      <c r="H45" s="16">
        <v>386543</v>
      </c>
      <c r="I45" s="16">
        <v>939214</v>
      </c>
      <c r="J45" s="16">
        <v>1205393</v>
      </c>
      <c r="K45" s="16">
        <f t="shared" si="0"/>
        <v>266179</v>
      </c>
      <c r="L45" s="17">
        <f>(K45/I45)</f>
        <v>0.28340612469575621</v>
      </c>
      <c r="M45" s="1"/>
    </row>
    <row r="46" spans="1:13" ht="15" customHeight="1" x14ac:dyDescent="0.25">
      <c r="A46" s="14" t="s">
        <v>35</v>
      </c>
      <c r="B46" s="14" t="s">
        <v>35</v>
      </c>
      <c r="C46" s="14" t="s">
        <v>90</v>
      </c>
      <c r="D46" s="14" t="s">
        <v>35</v>
      </c>
      <c r="E46" s="15" t="s">
        <v>91</v>
      </c>
      <c r="F46" s="16">
        <v>254637</v>
      </c>
      <c r="G46" s="16">
        <v>250387</v>
      </c>
      <c r="H46" s="16">
        <v>126767</v>
      </c>
      <c r="I46" s="16">
        <v>261971</v>
      </c>
      <c r="J46" s="16">
        <v>249516</v>
      </c>
      <c r="K46" s="16">
        <f t="shared" si="0"/>
        <v>-12455</v>
      </c>
      <c r="L46" s="17">
        <f>(K46/I46)</f>
        <v>-4.7543430379698513E-2</v>
      </c>
      <c r="M46" s="1"/>
    </row>
    <row r="47" spans="1:13" ht="15" customHeight="1" x14ac:dyDescent="0.25">
      <c r="A47" s="14" t="s">
        <v>35</v>
      </c>
      <c r="B47" s="14" t="s">
        <v>35</v>
      </c>
      <c r="C47" s="14" t="s">
        <v>92</v>
      </c>
      <c r="D47" s="14" t="s">
        <v>35</v>
      </c>
      <c r="E47" s="15" t="s">
        <v>93</v>
      </c>
      <c r="F47" s="16">
        <v>78931</v>
      </c>
      <c r="G47" s="16">
        <v>78002</v>
      </c>
      <c r="H47" s="16">
        <v>700</v>
      </c>
      <c r="I47" s="16">
        <v>81204</v>
      </c>
      <c r="J47" s="16">
        <v>0</v>
      </c>
      <c r="K47" s="16">
        <f t="shared" si="0"/>
        <v>-81204</v>
      </c>
      <c r="L47" s="17">
        <f>(K47/I47)</f>
        <v>-1</v>
      </c>
      <c r="M47" s="1"/>
    </row>
    <row r="48" spans="1:13" ht="15" customHeight="1" x14ac:dyDescent="0.25">
      <c r="A48" s="14" t="s">
        <v>35</v>
      </c>
      <c r="B48" s="14" t="s">
        <v>35</v>
      </c>
      <c r="C48" s="14" t="s">
        <v>94</v>
      </c>
      <c r="D48" s="14" t="s">
        <v>35</v>
      </c>
      <c r="E48" s="15" t="s">
        <v>95</v>
      </c>
      <c r="F48" s="16">
        <v>325525</v>
      </c>
      <c r="G48" s="16">
        <v>317224</v>
      </c>
      <c r="H48" s="16">
        <v>133006</v>
      </c>
      <c r="I48" s="16">
        <v>334900</v>
      </c>
      <c r="J48" s="16">
        <v>370284</v>
      </c>
      <c r="K48" s="16">
        <f t="shared" si="0"/>
        <v>35384</v>
      </c>
      <c r="L48" s="17">
        <f>(K48/I48)</f>
        <v>0.10565541952821737</v>
      </c>
      <c r="M48" s="1"/>
    </row>
    <row r="49" spans="1:13" ht="15" customHeight="1" x14ac:dyDescent="0.25">
      <c r="A49" s="14" t="s">
        <v>35</v>
      </c>
      <c r="B49" s="14" t="s">
        <v>35</v>
      </c>
      <c r="C49" s="14" t="s">
        <v>96</v>
      </c>
      <c r="D49" s="14" t="s">
        <v>35</v>
      </c>
      <c r="E49" s="15" t="s">
        <v>97</v>
      </c>
      <c r="F49" s="16">
        <v>253829</v>
      </c>
      <c r="G49" s="16">
        <v>250149</v>
      </c>
      <c r="H49" s="16">
        <v>126070</v>
      </c>
      <c r="I49" s="16">
        <v>261139</v>
      </c>
      <c r="J49" s="16">
        <v>218053</v>
      </c>
      <c r="K49" s="16">
        <f t="shared" si="0"/>
        <v>-43086</v>
      </c>
      <c r="L49" s="17">
        <f>(K49/I49)</f>
        <v>-0.16499259015313683</v>
      </c>
      <c r="M49" s="1"/>
    </row>
    <row r="50" spans="1:13" ht="27" customHeight="1" x14ac:dyDescent="0.25">
      <c r="A50" s="14" t="s">
        <v>35</v>
      </c>
      <c r="B50" s="14" t="s">
        <v>35</v>
      </c>
      <c r="C50" s="14" t="s">
        <v>98</v>
      </c>
      <c r="D50" s="14" t="s">
        <v>35</v>
      </c>
      <c r="E50" s="15" t="s">
        <v>99</v>
      </c>
      <c r="F50" s="16">
        <v>0</v>
      </c>
      <c r="G50" s="16">
        <v>0</v>
      </c>
      <c r="H50" s="16">
        <v>0</v>
      </c>
      <c r="I50" s="16">
        <v>0</v>
      </c>
      <c r="J50" s="16">
        <v>367540</v>
      </c>
      <c r="K50" s="16">
        <f t="shared" si="0"/>
        <v>367540</v>
      </c>
      <c r="L50" s="17" t="s">
        <v>35</v>
      </c>
      <c r="M50" s="1"/>
    </row>
    <row r="51" spans="1:13" ht="15" customHeight="1" x14ac:dyDescent="0.25">
      <c r="A51" s="14" t="s">
        <v>100</v>
      </c>
      <c r="B51" s="14" t="s">
        <v>35</v>
      </c>
      <c r="C51" s="14" t="s">
        <v>35</v>
      </c>
      <c r="D51" s="14" t="s">
        <v>35</v>
      </c>
      <c r="E51" s="15" t="s">
        <v>101</v>
      </c>
      <c r="F51" s="16">
        <v>463834</v>
      </c>
      <c r="G51" s="16">
        <v>2736531</v>
      </c>
      <c r="H51" s="16">
        <v>651809</v>
      </c>
      <c r="I51" s="16">
        <v>477192</v>
      </c>
      <c r="J51" s="16">
        <v>477192</v>
      </c>
      <c r="K51" s="18"/>
      <c r="L51" s="17" t="s">
        <v>35</v>
      </c>
      <c r="M51" s="1"/>
    </row>
    <row r="52" spans="1:13" ht="15" customHeight="1" x14ac:dyDescent="0.25">
      <c r="A52" s="14" t="s">
        <v>35</v>
      </c>
      <c r="B52" s="14" t="s">
        <v>52</v>
      </c>
      <c r="C52" s="14" t="s">
        <v>35</v>
      </c>
      <c r="D52" s="14" t="s">
        <v>35</v>
      </c>
      <c r="E52" s="15" t="s">
        <v>102</v>
      </c>
      <c r="F52" s="16">
        <v>463834</v>
      </c>
      <c r="G52" s="16">
        <v>2736531</v>
      </c>
      <c r="H52" s="16">
        <v>651809</v>
      </c>
      <c r="I52" s="16">
        <v>477192</v>
      </c>
      <c r="J52" s="16">
        <v>477192</v>
      </c>
      <c r="K52" s="18"/>
      <c r="L52" s="17" t="s">
        <v>35</v>
      </c>
      <c r="M52" s="1"/>
    </row>
    <row r="53" spans="1:13" ht="15" customHeight="1" x14ac:dyDescent="0.25">
      <c r="A53" s="14" t="s">
        <v>103</v>
      </c>
      <c r="B53" s="14" t="s">
        <v>35</v>
      </c>
      <c r="C53" s="14" t="s">
        <v>35</v>
      </c>
      <c r="D53" s="14" t="s">
        <v>35</v>
      </c>
      <c r="E53" s="15" t="s">
        <v>104</v>
      </c>
      <c r="F53" s="16">
        <v>0</v>
      </c>
      <c r="G53" s="16">
        <v>2384</v>
      </c>
      <c r="H53" s="16">
        <v>2383</v>
      </c>
      <c r="I53" s="16">
        <v>0</v>
      </c>
      <c r="J53" s="16">
        <v>0</v>
      </c>
      <c r="K53" s="18"/>
      <c r="L53" s="17" t="s">
        <v>35</v>
      </c>
      <c r="M53" s="1"/>
    </row>
    <row r="54" spans="1:13" ht="15" customHeight="1" x14ac:dyDescent="0.25">
      <c r="A54" s="14"/>
      <c r="B54" s="47" t="s">
        <v>120</v>
      </c>
      <c r="C54" s="14"/>
      <c r="D54" s="14"/>
      <c r="E54" s="15" t="s">
        <v>119</v>
      </c>
      <c r="F54" s="16">
        <v>0</v>
      </c>
      <c r="G54" s="16">
        <v>2384</v>
      </c>
      <c r="H54" s="16">
        <v>2383</v>
      </c>
      <c r="I54" s="16">
        <v>0</v>
      </c>
      <c r="J54" s="16">
        <v>0</v>
      </c>
      <c r="K54" s="18"/>
      <c r="L54" s="17"/>
      <c r="M54" s="1"/>
    </row>
    <row r="55" spans="1:13" ht="27" customHeight="1" x14ac:dyDescent="0.25">
      <c r="A55" s="14" t="s">
        <v>105</v>
      </c>
      <c r="B55" s="14" t="s">
        <v>35</v>
      </c>
      <c r="C55" s="14" t="s">
        <v>35</v>
      </c>
      <c r="D55" s="14" t="s">
        <v>35</v>
      </c>
      <c r="E55" s="15" t="s">
        <v>106</v>
      </c>
      <c r="F55" s="16">
        <v>0</v>
      </c>
      <c r="G55" s="16">
        <v>0</v>
      </c>
      <c r="H55" s="16">
        <v>0</v>
      </c>
      <c r="I55" s="16">
        <v>0</v>
      </c>
      <c r="J55" s="16">
        <v>5144</v>
      </c>
      <c r="K55" s="16">
        <f>J55-I55</f>
        <v>5144</v>
      </c>
      <c r="L55" s="17" t="s">
        <v>35</v>
      </c>
      <c r="M55" s="1"/>
    </row>
    <row r="56" spans="1:13" ht="15" customHeight="1" x14ac:dyDescent="0.25">
      <c r="A56" s="14" t="s">
        <v>35</v>
      </c>
      <c r="B56" s="14" t="s">
        <v>37</v>
      </c>
      <c r="C56" s="14" t="s">
        <v>35</v>
      </c>
      <c r="D56" s="14" t="s">
        <v>35</v>
      </c>
      <c r="E56" s="15" t="s">
        <v>107</v>
      </c>
      <c r="F56" s="16">
        <v>0</v>
      </c>
      <c r="G56" s="16">
        <v>0</v>
      </c>
      <c r="H56" s="16">
        <v>0</v>
      </c>
      <c r="I56" s="16">
        <v>0</v>
      </c>
      <c r="J56" s="16">
        <v>5144</v>
      </c>
      <c r="K56" s="16">
        <f>J56-I56</f>
        <v>5144</v>
      </c>
      <c r="L56" s="17" t="s">
        <v>35</v>
      </c>
      <c r="M56" s="1"/>
    </row>
    <row r="57" spans="1:13" ht="15" customHeight="1" x14ac:dyDescent="0.25">
      <c r="A57" s="14" t="s">
        <v>108</v>
      </c>
      <c r="B57" s="14" t="s">
        <v>35</v>
      </c>
      <c r="C57" s="14" t="s">
        <v>35</v>
      </c>
      <c r="D57" s="14" t="s">
        <v>35</v>
      </c>
      <c r="E57" s="15" t="s">
        <v>109</v>
      </c>
      <c r="F57" s="16">
        <v>1136553</v>
      </c>
      <c r="G57" s="16">
        <v>1765831</v>
      </c>
      <c r="H57" s="16">
        <v>1668123</v>
      </c>
      <c r="I57" s="16">
        <v>1169286</v>
      </c>
      <c r="J57" s="16">
        <v>1287171</v>
      </c>
      <c r="K57" s="16">
        <f>J57-I57</f>
        <v>117885</v>
      </c>
      <c r="L57" s="17">
        <f>(K57/I57)</f>
        <v>0.10081793504754183</v>
      </c>
      <c r="M57" s="1"/>
    </row>
    <row r="58" spans="1:13" ht="15" customHeight="1" x14ac:dyDescent="0.25">
      <c r="A58" s="14" t="s">
        <v>35</v>
      </c>
      <c r="B58" s="14" t="s">
        <v>11</v>
      </c>
      <c r="C58" s="14" t="s">
        <v>35</v>
      </c>
      <c r="D58" s="14" t="s">
        <v>35</v>
      </c>
      <c r="E58" s="15" t="s">
        <v>110</v>
      </c>
      <c r="F58" s="16">
        <v>1081691</v>
      </c>
      <c r="G58" s="16">
        <v>1081691</v>
      </c>
      <c r="H58" s="16">
        <v>988697</v>
      </c>
      <c r="I58" s="16">
        <v>1112844</v>
      </c>
      <c r="J58" s="16">
        <v>1281628</v>
      </c>
      <c r="K58" s="16">
        <f>J58-I58</f>
        <v>168784</v>
      </c>
      <c r="L58" s="17">
        <f>(K58/I58)</f>
        <v>0.15166905693879826</v>
      </c>
      <c r="M58" s="1"/>
    </row>
    <row r="59" spans="1:13" ht="15" customHeight="1" x14ac:dyDescent="0.25">
      <c r="A59" s="14" t="s">
        <v>35</v>
      </c>
      <c r="B59" s="14" t="s">
        <v>83</v>
      </c>
      <c r="C59" s="14" t="s">
        <v>35</v>
      </c>
      <c r="D59" s="14" t="s">
        <v>35</v>
      </c>
      <c r="E59" s="15" t="s">
        <v>111</v>
      </c>
      <c r="F59" s="16">
        <v>54852</v>
      </c>
      <c r="G59" s="16">
        <v>54852</v>
      </c>
      <c r="H59" s="16">
        <v>50139</v>
      </c>
      <c r="I59" s="16">
        <v>56432</v>
      </c>
      <c r="J59" s="16">
        <v>5533</v>
      </c>
      <c r="K59" s="16">
        <f>J59-I59</f>
        <v>-50899</v>
      </c>
      <c r="L59" s="17">
        <f>(K59/I59)</f>
        <v>-0.90195279274170681</v>
      </c>
      <c r="M59" s="1"/>
    </row>
    <row r="60" spans="1:13" ht="15" customHeight="1" x14ac:dyDescent="0.25">
      <c r="A60" s="14" t="s">
        <v>35</v>
      </c>
      <c r="B60" s="14" t="s">
        <v>7</v>
      </c>
      <c r="C60" s="14" t="s">
        <v>35</v>
      </c>
      <c r="D60" s="14" t="s">
        <v>35</v>
      </c>
      <c r="E60" s="15" t="s">
        <v>112</v>
      </c>
      <c r="F60" s="16">
        <v>10</v>
      </c>
      <c r="G60" s="16">
        <v>629288</v>
      </c>
      <c r="H60" s="16">
        <v>629287</v>
      </c>
      <c r="I60" s="16">
        <v>10</v>
      </c>
      <c r="J60" s="16">
        <v>10</v>
      </c>
      <c r="K60" s="18"/>
      <c r="L60" s="17" t="s">
        <v>35</v>
      </c>
      <c r="M60" s="1"/>
    </row>
    <row r="61" spans="1:13" ht="15" customHeight="1" x14ac:dyDescent="0.25">
      <c r="A61" s="14" t="s">
        <v>113</v>
      </c>
      <c r="B61" s="14" t="s">
        <v>35</v>
      </c>
      <c r="C61" s="14" t="s">
        <v>35</v>
      </c>
      <c r="D61" s="14" t="s">
        <v>35</v>
      </c>
      <c r="E61" s="15" t="s">
        <v>114</v>
      </c>
      <c r="F61" s="16">
        <v>0</v>
      </c>
      <c r="G61" s="16">
        <v>0</v>
      </c>
      <c r="H61" s="16">
        <v>0</v>
      </c>
      <c r="I61" s="16">
        <v>0</v>
      </c>
      <c r="J61" s="16">
        <v>10</v>
      </c>
      <c r="K61" s="16">
        <f>J61-I61</f>
        <v>10</v>
      </c>
      <c r="L61" s="17" t="s">
        <v>35</v>
      </c>
      <c r="M61" s="1"/>
    </row>
    <row r="62" spans="1:13" ht="15" customHeight="1" x14ac:dyDescent="0.25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"/>
    </row>
    <row r="63" spans="1:13" ht="15" customHeight="1" x14ac:dyDescent="0.2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"/>
    </row>
    <row r="64" spans="1:13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5" customHeight="1" x14ac:dyDescent="0.25">
      <c r="A65" s="25" t="s">
        <v>115</v>
      </c>
      <c r="B65" s="26"/>
      <c r="C65" s="26"/>
      <c r="D65" s="26"/>
      <c r="E65" s="26"/>
      <c r="F65" s="20">
        <v>38562361</v>
      </c>
      <c r="G65" s="20">
        <v>38020669</v>
      </c>
      <c r="H65" s="20">
        <v>26887202</v>
      </c>
      <c r="I65" s="20">
        <v>39672955</v>
      </c>
      <c r="J65" s="20">
        <v>44747852</v>
      </c>
      <c r="K65" s="20">
        <v>5074897</v>
      </c>
      <c r="L65" s="21">
        <v>0.1279183010189183</v>
      </c>
      <c r="M65" s="1"/>
    </row>
    <row r="66" spans="1:13" ht="15" customHeight="1" x14ac:dyDescent="0.25">
      <c r="A66" s="27" t="s">
        <v>116</v>
      </c>
      <c r="B66" s="28"/>
      <c r="C66" s="28"/>
      <c r="D66" s="28"/>
      <c r="E66" s="28"/>
      <c r="F66" s="28"/>
      <c r="G66" s="28"/>
      <c r="H66" s="28"/>
      <c r="I66" s="28"/>
      <c r="J66" s="28"/>
      <c r="K66" s="1"/>
      <c r="L66" s="1"/>
      <c r="M66" s="1"/>
    </row>
    <row r="67" spans="1:13" ht="5.099999999999999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65:E65"/>
    <mergeCell ref="A66:J66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19685039370078741" right="0.19685039370078741" top="0.39370078740157483" bottom="0.39370078740157483" header="0" footer="0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2026-09-29T18:48:35Z</dcterms:modified>
</cp:coreProperties>
</file>