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Consolidado Moneda Nacional y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06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RELACIONES ECONÓMICAS INTERNACIONALES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SUBSECRETARÍA DE RELACIONES ECONÓMICAS INTERNACIONALES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1.5289944E7</v>
      </c>
      <c r="F12" s="31" t="n">
        <v>1.5212418E7</v>
      </c>
      <c r="G12" s="31" t="n">
        <v>9290104.0</v>
      </c>
      <c r="H12" s="31" t="n">
        <v>1.5644149E7</v>
      </c>
      <c r="I12" s="31" t="n">
        <v>1.5145235E7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27953.0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27953.0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27953.0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8880.0</v>
      </c>
      <c r="F16" s="35" t="n">
        <v>8880.0</v>
      </c>
      <c r="G16" s="35" t="n">
        <v>232459.0</v>
      </c>
      <c r="H16" s="35" t="n">
        <v>8880.0</v>
      </c>
      <c r="I16" s="35" t="n">
        <v>916.0</v>
      </c>
      <c r="J16" s="35" t="inlineStr">
        <f>I16-H16</f>
        <is/>
      </c>
      <c r="K16" s="37" t="inlineStr">
        <f>(J16/H16)</f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214727.0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8870.0</v>
      </c>
      <c r="F19" s="35" t="n">
        <v>8870.0</v>
      </c>
      <c r="G19" s="35" t="n">
        <v>17732.0</v>
      </c>
      <c r="H19" s="35" t="n">
        <v>8870.0</v>
      </c>
      <c r="I19" s="35" t="n">
        <v>896.0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1.5281044E7</v>
      </c>
      <c r="F20" s="35" t="n">
        <v>1.4842056E7</v>
      </c>
      <c r="G20" s="35" t="n">
        <v>8798824.0</v>
      </c>
      <c r="H20" s="35" t="n">
        <v>1.5635249E7</v>
      </c>
      <c r="I20" s="35" t="n">
        <v>1.5143403E7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1.5281044E7</v>
      </c>
      <c r="F21" s="35" t="n">
        <v>1.4842056E7</v>
      </c>
      <c r="G21" s="35" t="n">
        <v>8798824.0</v>
      </c>
      <c r="H21" s="35" t="n">
        <v>1.5635249E7</v>
      </c>
      <c r="I21" s="35" t="n">
        <v>1.5143403E7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0.0</v>
      </c>
      <c r="F22" s="35" t="n">
        <v>0.0</v>
      </c>
      <c r="G22" s="35" t="n">
        <v>230868.0</v>
      </c>
      <c r="H22" s="35" t="n">
        <v>0.0</v>
      </c>
      <c r="I22" s="35" t="n">
        <v>10.0</v>
      </c>
      <c r="J22" s="35" t="inlineStr">
        <f>I22-H22</f>
        <is/>
      </c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0.0</v>
      </c>
      <c r="F23" s="35" t="n">
        <v>0.0</v>
      </c>
      <c r="G23" s="35" t="n">
        <v>230868.0</v>
      </c>
      <c r="H23" s="35" t="n">
        <v>0.0</v>
      </c>
      <c r="I23" s="35" t="n">
        <v>10.0</v>
      </c>
      <c r="J23" s="35" t="inlineStr">
        <f>I23-H23</f>
        <is/>
      </c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10.0</v>
      </c>
      <c r="F24" s="35" t="n">
        <v>361472.0</v>
      </c>
      <c r="G24" s="35" t="n">
        <v>0.0</v>
      </c>
      <c r="H24" s="35" t="n">
        <v>10.0</v>
      </c>
      <c r="I24" s="35" t="n">
        <v>896.0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1.5289944E7</v>
      </c>
      <c r="F25" s="31" t="n">
        <v>1.5212418E7</v>
      </c>
      <c r="G25" s="31" t="n">
        <v>9275433.0</v>
      </c>
      <c r="H25" s="31" t="n">
        <v>1.5644149E7</v>
      </c>
      <c r="I25" s="31" t="n">
        <v>1.5145235E7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1.2216964E7</v>
      </c>
      <c r="F26" s="35" t="n">
        <v>1.173732E7</v>
      </c>
      <c r="G26" s="35" t="n">
        <v>7219039.0</v>
      </c>
      <c r="H26" s="35" t="n">
        <v>1.2540336E7</v>
      </c>
      <c r="I26" s="35" t="n">
        <v>1.2099915E7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1317989.0</v>
      </c>
      <c r="F27" s="35" t="n">
        <v>1317989.0</v>
      </c>
      <c r="G27" s="35" t="n">
        <v>586624.0</v>
      </c>
      <c r="H27" s="35" t="n">
        <v>1343750.0</v>
      </c>
      <c r="I27" s="35" t="n">
        <v>1398578.0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10.0</v>
      </c>
      <c r="G29" s="35" t="n">
        <v>0.0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0" s="35" t="n">
        <v>1470328.0</v>
      </c>
      <c r="F30" s="35" t="n">
        <v>1470328.0</v>
      </c>
      <c r="G30" s="35" t="n">
        <v>630673.0</v>
      </c>
      <c r="H30" s="35" t="n">
        <v>1473939.0</v>
      </c>
      <c r="I30" s="35" t="n">
        <v>1280791.0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01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Al Sector Privado</t>
          </r>
        </is>
      </c>
      <c r="E31" s="35" t="n">
        <v>132900.0</v>
      </c>
      <c r="F31" s="35" t="n">
        <v>132900.0</v>
      </c>
      <c r="G31" s="35" t="n">
        <v>66450.0</v>
      </c>
      <c r="H31" s="35" t="n">
        <v>132900.0</v>
      </c>
      <c r="I31" s="35" t="n">
        <v>132900.0</v>
      </c>
      <c r="J31" s="36" t="inlineStr"/>
      <c r="K31" s="37" t="inlineStr">
        <f/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065</t>
          </r>
        </is>
      </c>
      <c r="D32" s="34" t="inlineStr">
        <is>
          <r>
            <rPr>
              <rFont val="Times New Roman"/>
              <sz val="10.0"/>
            </rPr>
            <t xml:space="preserve">Fundación Chilena del Pacifico</t>
          </r>
        </is>
      </c>
      <c r="E32" s="35" t="n">
        <v>132900.0</v>
      </c>
      <c r="F32" s="35" t="n">
        <v>132900.0</v>
      </c>
      <c r="G32" s="35" t="n">
        <v>66450.0</v>
      </c>
      <c r="H32" s="35" t="n">
        <v>132900.0</v>
      </c>
      <c r="I32" s="35" t="n">
        <v>132900.0</v>
      </c>
      <c r="J32" s="36" t="inlineStr"/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33" s="35" t="n">
        <v>21264.0</v>
      </c>
      <c r="F33" s="35" t="n">
        <v>21264.0</v>
      </c>
      <c r="G33" s="35" t="n">
        <v>8860.0</v>
      </c>
      <c r="H33" s="35" t="n">
        <v>21264.0</v>
      </c>
      <c r="I33" s="35" t="n">
        <v>21264.0</v>
      </c>
      <c r="J33" s="36" t="inlineStr"/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001</t>
          </r>
        </is>
      </c>
      <c r="D34" s="34" t="inlineStr">
        <is>
          <r>
            <rPr>
              <rFont val="Times New Roman"/>
              <sz val="10.0"/>
            </rPr>
            <t xml:space="preserve">Cooperación Técnica a Organismos Internacionales</t>
          </r>
        </is>
      </c>
      <c r="E34" s="35" t="n">
        <v>21264.0</v>
      </c>
      <c r="F34" s="35" t="n">
        <v>21264.0</v>
      </c>
      <c r="G34" s="35" t="n">
        <v>8860.0</v>
      </c>
      <c r="H34" s="35" t="n">
        <v>21264.0</v>
      </c>
      <c r="I34" s="35" t="n">
        <v>21264.0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09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5" s="35" t="n">
        <v>1316164.0</v>
      </c>
      <c r="F35" s="35" t="n">
        <v>1316164.0</v>
      </c>
      <c r="G35" s="35" t="n">
        <v>555363.0</v>
      </c>
      <c r="H35" s="35" t="n">
        <v>1319775.0</v>
      </c>
      <c r="I35" s="35" t="n">
        <v>1126627.0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554</t>
          </r>
        </is>
      </c>
      <c r="D36" s="34" t="inlineStr">
        <is>
          <r>
            <rPr>
              <rFont val="Times New Roman"/>
              <sz val="10.0"/>
            </rPr>
            <t xml:space="preserve">Negociaciones y Administración de Acuerdos</t>
          </r>
        </is>
      </c>
      <c r="E36" s="35" t="n">
        <v>1267434.0</v>
      </c>
      <c r="F36" s="35" t="n">
        <v>1267434.0</v>
      </c>
      <c r="G36" s="35" t="n">
        <v>535871.0</v>
      </c>
      <c r="H36" s="35" t="n">
        <v>1271045.0</v>
      </c>
      <c r="I36" s="35" t="n">
        <v>1077897.0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557</t>
          </r>
        </is>
      </c>
      <c r="D37" s="34" t="inlineStr">
        <is>
          <r>
            <rPr>
              <rFont val="Times New Roman"/>
              <sz val="10.0"/>
            </rPr>
            <t xml:space="preserve">Defensa Comercial</t>
          </r>
        </is>
      </c>
      <c r="E37" s="35" t="n">
        <v>48730.0</v>
      </c>
      <c r="F37" s="35" t="n">
        <v>48730.0</v>
      </c>
      <c r="G37" s="35" t="n">
        <v>19492.0</v>
      </c>
      <c r="H37" s="35" t="n">
        <v>48730.0</v>
      </c>
      <c r="I37" s="35" t="n">
        <v>48730.0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INTEGROS AL FISCO</t>
          </r>
        </is>
      </c>
      <c r="E38" s="35" t="n">
        <v>10.0</v>
      </c>
      <c r="F38" s="35" t="n">
        <v>10.0</v>
      </c>
      <c r="G38" s="35" t="n">
        <v>290553.0</v>
      </c>
      <c r="H38" s="35" t="n">
        <v>10.0</v>
      </c>
      <c r="I38" s="35" t="n">
        <v>896.0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99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9" s="35" t="n">
        <v>10.0</v>
      </c>
      <c r="F39" s="35" t="n">
        <v>10.0</v>
      </c>
      <c r="G39" s="35" t="n">
        <v>290553.0</v>
      </c>
      <c r="H39" s="35" t="n">
        <v>10.0</v>
      </c>
      <c r="I39" s="35" t="n">
        <v>896.0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29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0" s="35" t="n">
        <v>284633.0</v>
      </c>
      <c r="F40" s="35" t="n">
        <v>284633.0</v>
      </c>
      <c r="G40" s="35" t="n">
        <v>146417.0</v>
      </c>
      <c r="H40" s="35" t="n">
        <v>286094.0</v>
      </c>
      <c r="I40" s="35" t="n">
        <v>364139.0</v>
      </c>
      <c r="J40" s="35" t="inlineStr">
        <f>I40-H40</f>
        <is/>
      </c>
      <c r="K40" s="37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03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Vehículos</t>
          </r>
        </is>
      </c>
      <c r="E41" s="35" t="n">
        <v>0.0</v>
      </c>
      <c r="F41" s="35" t="n">
        <v>0.0</v>
      </c>
      <c r="G41" s="35" t="n">
        <v>0.0</v>
      </c>
      <c r="H41" s="35" t="n">
        <v>0.0</v>
      </c>
      <c r="I41" s="35" t="n">
        <v>32680.0</v>
      </c>
      <c r="J41" s="35" t="inlineStr">
        <f>I41-H41</f>
        <is/>
      </c>
      <c r="K41" s="37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04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Mobiliario y Otros</t>
          </r>
        </is>
      </c>
      <c r="E42" s="35" t="n">
        <v>4619.0</v>
      </c>
      <c r="F42" s="35" t="n">
        <v>4619.0</v>
      </c>
      <c r="G42" s="35" t="n">
        <v>1671.0</v>
      </c>
      <c r="H42" s="35" t="n">
        <v>4752.0</v>
      </c>
      <c r="I42" s="35" t="n">
        <v>4115.0</v>
      </c>
      <c r="J42" s="35" t="inlineStr">
        <f>I42-H42</f>
        <is/>
      </c>
      <c r="K42" s="37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06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3" s="35" t="n">
        <v>70071.0</v>
      </c>
      <c r="F43" s="35" t="n">
        <v>70071.0</v>
      </c>
      <c r="G43" s="35" t="n">
        <v>0.0</v>
      </c>
      <c r="H43" s="35" t="n">
        <v>70124.0</v>
      </c>
      <c r="I43" s="35" t="n">
        <v>68222.0</v>
      </c>
      <c r="J43" s="35" t="inlineStr">
        <f>I43-H43</f>
        <is/>
      </c>
      <c r="K43" s="37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07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4" s="35" t="n">
        <v>209943.0</v>
      </c>
      <c r="F44" s="35" t="n">
        <v>209943.0</v>
      </c>
      <c r="G44" s="35" t="n">
        <v>144746.0</v>
      </c>
      <c r="H44" s="35" t="n">
        <v>211218.0</v>
      </c>
      <c r="I44" s="35" t="n">
        <v>259122.0</v>
      </c>
      <c r="J44" s="35" t="inlineStr">
        <f>I44-H44</f>
        <is/>
      </c>
      <c r="K44" s="37" t="inlineStr">
        <f>(J44/H44)</f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34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SERVICIO DE LA DEUDA</t>
          </r>
        </is>
      </c>
      <c r="E45" s="35" t="n">
        <v>10.0</v>
      </c>
      <c r="F45" s="35" t="n">
        <v>402128.0</v>
      </c>
      <c r="G45" s="35" t="n">
        <v>402127.0</v>
      </c>
      <c r="H45" s="35" t="n">
        <v>10.0</v>
      </c>
      <c r="I45" s="35" t="n">
        <v>10.0</v>
      </c>
      <c r="J45" s="36" t="inlineStr"/>
      <c r="K45" s="37" t="inlineStr">
        <f/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07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Deuda Flotante</t>
          </r>
        </is>
      </c>
      <c r="E46" s="35" t="n">
        <v>10.0</v>
      </c>
      <c r="F46" s="35" t="n">
        <v>402128.0</v>
      </c>
      <c r="G46" s="35" t="n">
        <v>402127.0</v>
      </c>
      <c r="H46" s="35" t="n">
        <v>10.0</v>
      </c>
      <c r="I46" s="35" t="n">
        <v>10.0</v>
      </c>
      <c r="J46" s="36" t="inlineStr"/>
      <c r="K46" s="37" t="inlineStr">
        <f/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35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SALDO FINAL DE CAJA</t>
          </r>
        </is>
      </c>
      <c r="E47" s="35" t="n">
        <v>0.0</v>
      </c>
      <c r="F47" s="35" t="n">
        <v>0.0</v>
      </c>
      <c r="G47" s="35" t="n">
        <v>0.0</v>
      </c>
      <c r="H47" s="35" t="n">
        <v>0.0</v>
      </c>
      <c r="I47" s="35" t="n">
        <v>896.0</v>
      </c>
      <c r="J47" s="35" t="inlineStr">
        <f>I47-H47</f>
        <is/>
      </c>
      <c r="K47" s="37" t="inlineStr">
        <f/>
        <is/>
      </c>
      <c r="L47" s="3" t="inlineStr"/>
    </row>
    <row r="48" customHeight="1" ht="15">
      <c r="A48" s="38" t="inlineStr"/>
      <c r="B48" s="38" t="inlineStr"/>
      <c r="C48" s="38" t="inlineStr"/>
      <c r="D48" s="38" t="inlineStr"/>
      <c r="E48" s="38" t="inlineStr"/>
      <c r="F48" s="38" t="inlineStr"/>
      <c r="G48" s="38" t="inlineStr"/>
      <c r="H48" s="38" t="inlineStr"/>
      <c r="I48" s="38" t="inlineStr"/>
      <c r="J48" s="38" t="inlineStr"/>
      <c r="K48" s="38" t="inlineStr"/>
      <c r="L48" s="3" t="inlineStr"/>
    </row>
    <row r="49" customHeight="1" ht="15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/>
      <c r="L49" s="3" t="inlineStr"/>
    </row>
    <row r="50" customHeight="1" ht="15">
      <c r="A5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0" s="40" t="inlineStr"/>
      <c r="C50" s="40" t="inlineStr"/>
      <c r="D50" s="40" t="inlineStr"/>
      <c r="E50" s="41" t="n">
        <v>1.5289924E7</v>
      </c>
      <c r="F50" s="41" t="n">
        <v>1.481028E7</v>
      </c>
      <c r="G50" s="41" t="n">
        <v>8582753.0</v>
      </c>
      <c r="H50" s="41" t="n">
        <v>1.5644129E7</v>
      </c>
      <c r="I50" s="41" t="n">
        <v>1.5143433E7</v>
      </c>
      <c r="J50" s="41" t="n">
        <v>-500696.0</v>
      </c>
      <c r="K50" s="42" t="n">
        <v>-0.0320053612444643</v>
      </c>
      <c r="L50" s="3" t="inlineStr"/>
    </row>
    <row r="51" customHeight="1" ht="15">
      <c r="A5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1" s="44" t="inlineStr"/>
      <c r="C51" s="44" t="inlineStr"/>
      <c r="D51" s="44" t="inlineStr"/>
      <c r="E51" s="44" t="inlineStr"/>
      <c r="F51" s="44" t="inlineStr"/>
      <c r="G51" s="44" t="inlineStr"/>
      <c r="H51" s="44" t="inlineStr"/>
      <c r="I51" s="44" t="inlineStr"/>
      <c r="J51" s="3" t="inlineStr"/>
      <c r="K51" s="3" t="inlineStr"/>
      <c r="L51" s="3" t="inlineStr"/>
    </row>
    <row r="52" customHeight="1" ht="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0:D50"/>
    <mergeCell ref="A51:I51"/>
  </mergeCells>
  <pageMargins left="0.0" right="0.0" top="0.0" bottom="0.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06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RELACIONES ECONÓMICAS INTERNACIONALES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SUBSECRETARÍA DE RELACIONES ECONÓMICAS INTERNACIONALES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1.2298808E7</v>
      </c>
      <c r="F12" s="31" t="n">
        <v>1.2223054E7</v>
      </c>
      <c r="G12" s="31" t="n">
        <v>7791878.0</v>
      </c>
      <c r="H12" s="31" t="n">
        <v>1.2653013E7</v>
      </c>
      <c r="I12" s="31" t="n">
        <v>1.2312693E7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27953.0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27953.0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27953.0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218283.0</v>
      </c>
      <c r="H16" s="35" t="n">
        <v>20.0</v>
      </c>
      <c r="I16" s="35" t="n">
        <v>30.0</v>
      </c>
      <c r="J16" s="35" t="inlineStr">
        <f>I16-H16</f>
        <is/>
      </c>
      <c r="K16" s="37" t="inlineStr">
        <f>(J16/H16)</f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214727.0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10.0</v>
      </c>
      <c r="F19" s="35" t="n">
        <v>10.0</v>
      </c>
      <c r="G19" s="35" t="n">
        <v>3556.0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1.2298768E7</v>
      </c>
      <c r="F20" s="35" t="n">
        <v>1.1861552E7</v>
      </c>
      <c r="G20" s="35" t="n">
        <v>7314774.0</v>
      </c>
      <c r="H20" s="35" t="n">
        <v>1.2652973E7</v>
      </c>
      <c r="I20" s="35" t="n">
        <v>1.2312633E7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1.2298768E7</v>
      </c>
      <c r="F21" s="35" t="n">
        <v>1.1861552E7</v>
      </c>
      <c r="G21" s="35" t="n">
        <v>7314774.0</v>
      </c>
      <c r="H21" s="35" t="n">
        <v>1.2652973E7</v>
      </c>
      <c r="I21" s="35" t="n">
        <v>1.2312633E7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0.0</v>
      </c>
      <c r="F22" s="35" t="n">
        <v>0.0</v>
      </c>
      <c r="G22" s="35" t="n">
        <v>230868.0</v>
      </c>
      <c r="H22" s="35" t="n">
        <v>0.0</v>
      </c>
      <c r="I22" s="35" t="n">
        <v>10.0</v>
      </c>
      <c r="J22" s="35" t="inlineStr">
        <f>I22-H22</f>
        <is/>
      </c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0.0</v>
      </c>
      <c r="F23" s="35" t="n">
        <v>0.0</v>
      </c>
      <c r="G23" s="35" t="n">
        <v>230868.0</v>
      </c>
      <c r="H23" s="35" t="n">
        <v>0.0</v>
      </c>
      <c r="I23" s="35" t="n">
        <v>10.0</v>
      </c>
      <c r="J23" s="35" t="inlineStr">
        <f>I23-H23</f>
        <is/>
      </c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10.0</v>
      </c>
      <c r="F24" s="35" t="n">
        <v>361472.0</v>
      </c>
      <c r="G24" s="35" t="n">
        <v>0.0</v>
      </c>
      <c r="H24" s="35" t="n">
        <v>10.0</v>
      </c>
      <c r="I24" s="35" t="n">
        <v>10.0</v>
      </c>
      <c r="J24" s="36" t="inlineStr"/>
      <c r="K24" s="37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1.2298808E7</v>
      </c>
      <c r="F25" s="31" t="n">
        <v>1.2223054E7</v>
      </c>
      <c r="G25" s="31" t="n">
        <v>7887071.0</v>
      </c>
      <c r="H25" s="31" t="n">
        <v>1.2653013E7</v>
      </c>
      <c r="I25" s="31" t="n">
        <v>1.2312693E7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1.1228188E7</v>
      </c>
      <c r="F26" s="35" t="n">
        <v>1.0750316E7</v>
      </c>
      <c r="G26" s="35" t="n">
        <v>6709589.0</v>
      </c>
      <c r="H26" s="35" t="n">
        <v>1.155156E7</v>
      </c>
      <c r="I26" s="35" t="n">
        <v>1.1183791E7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894481.0</v>
      </c>
      <c r="F27" s="35" t="n">
        <v>894481.0</v>
      </c>
      <c r="G27" s="35" t="n">
        <v>440434.0</v>
      </c>
      <c r="H27" s="35" t="n">
        <v>920242.0</v>
      </c>
      <c r="I27" s="35" t="n">
        <v>908620.0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10.0</v>
      </c>
      <c r="G29" s="35" t="n">
        <v>0.0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0" s="35" t="n">
        <v>125380.0</v>
      </c>
      <c r="F30" s="35" t="n">
        <v>125380.0</v>
      </c>
      <c r="G30" s="35" t="n">
        <v>29079.0</v>
      </c>
      <c r="H30" s="35" t="n">
        <v>128991.0</v>
      </c>
      <c r="I30" s="35" t="n">
        <v>128991.0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09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1" s="35" t="n">
        <v>125380.0</v>
      </c>
      <c r="F31" s="35" t="n">
        <v>125380.0</v>
      </c>
      <c r="G31" s="35" t="n">
        <v>29079.0</v>
      </c>
      <c r="H31" s="35" t="n">
        <v>128991.0</v>
      </c>
      <c r="I31" s="35" t="n">
        <v>128991.0</v>
      </c>
      <c r="J31" s="36" t="inlineStr"/>
      <c r="K31" s="37" t="inlineStr">
        <f/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554</t>
          </r>
        </is>
      </c>
      <c r="D32" s="34" t="inlineStr">
        <is>
          <r>
            <rPr>
              <rFont val="Times New Roman"/>
              <sz val="10.0"/>
            </rPr>
            <t xml:space="preserve">Negociaciones y Administración de Acuerdos</t>
          </r>
        </is>
      </c>
      <c r="E32" s="35" t="n">
        <v>125380.0</v>
      </c>
      <c r="F32" s="35" t="n">
        <v>125380.0</v>
      </c>
      <c r="G32" s="35" t="n">
        <v>29079.0</v>
      </c>
      <c r="H32" s="35" t="n">
        <v>128991.0</v>
      </c>
      <c r="I32" s="35" t="n">
        <v>128991.0</v>
      </c>
      <c r="J32" s="36" t="inlineStr"/>
      <c r="K32" s="37" t="inlineStr">
        <f/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25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INTEGROS AL FISCO</t>
          </r>
        </is>
      </c>
      <c r="E33" s="35" t="n">
        <v>10.0</v>
      </c>
      <c r="F33" s="35" t="n">
        <v>10.0</v>
      </c>
      <c r="G33" s="35" t="n">
        <v>290553.0</v>
      </c>
      <c r="H33" s="35" t="n">
        <v>10.0</v>
      </c>
      <c r="I33" s="35" t="n">
        <v>10.0</v>
      </c>
      <c r="J33" s="36" t="inlineStr"/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99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4" s="35" t="n">
        <v>10.0</v>
      </c>
      <c r="F34" s="35" t="n">
        <v>10.0</v>
      </c>
      <c r="G34" s="35" t="n">
        <v>290553.0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29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5" s="35" t="n">
        <v>50729.0</v>
      </c>
      <c r="F35" s="35" t="n">
        <v>50729.0</v>
      </c>
      <c r="G35" s="35" t="n">
        <v>15289.0</v>
      </c>
      <c r="H35" s="35" t="n">
        <v>52190.0</v>
      </c>
      <c r="I35" s="35" t="n">
        <v>91251.0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03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Vehículos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32680.0</v>
      </c>
      <c r="J36" s="35" t="inlineStr">
        <f>I36-H36</f>
        <is/>
      </c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04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Mobiliario y Otros</t>
          </r>
        </is>
      </c>
      <c r="E37" s="35" t="n">
        <v>4619.0</v>
      </c>
      <c r="F37" s="35" t="n">
        <v>4619.0</v>
      </c>
      <c r="G37" s="35" t="n">
        <v>1671.0</v>
      </c>
      <c r="H37" s="35" t="n">
        <v>4752.0</v>
      </c>
      <c r="I37" s="35" t="n">
        <v>4115.0</v>
      </c>
      <c r="J37" s="35" t="inlineStr">
        <f>I37-H37</f>
        <is/>
      </c>
      <c r="K37" s="37" t="inlineStr">
        <f>(J37/H37)</f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06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8" s="35" t="n">
        <v>1849.0</v>
      </c>
      <c r="F38" s="35" t="n">
        <v>1849.0</v>
      </c>
      <c r="G38" s="35" t="n">
        <v>0.0</v>
      </c>
      <c r="H38" s="35" t="n">
        <v>1902.0</v>
      </c>
      <c r="I38" s="35" t="n">
        <v>0.0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07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9" s="35" t="n">
        <v>44261.0</v>
      </c>
      <c r="F39" s="35" t="n">
        <v>44261.0</v>
      </c>
      <c r="G39" s="35" t="n">
        <v>13618.0</v>
      </c>
      <c r="H39" s="35" t="n">
        <v>45536.0</v>
      </c>
      <c r="I39" s="35" t="n">
        <v>54456.0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34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SERVICIO DE LA DEUDA</t>
          </r>
        </is>
      </c>
      <c r="E40" s="35" t="n">
        <v>10.0</v>
      </c>
      <c r="F40" s="35" t="n">
        <v>402128.0</v>
      </c>
      <c r="G40" s="35" t="n">
        <v>402127.0</v>
      </c>
      <c r="H40" s="35" t="n">
        <v>10.0</v>
      </c>
      <c r="I40" s="35" t="n">
        <v>10.0</v>
      </c>
      <c r="J40" s="36" t="inlineStr"/>
      <c r="K40" s="37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Deuda Flotante</t>
          </r>
        </is>
      </c>
      <c r="E41" s="35" t="n">
        <v>10.0</v>
      </c>
      <c r="F41" s="35" t="n">
        <v>402128.0</v>
      </c>
      <c r="G41" s="35" t="n">
        <v>402127.0</v>
      </c>
      <c r="H41" s="35" t="n">
        <v>10.0</v>
      </c>
      <c r="I41" s="35" t="n">
        <v>10.0</v>
      </c>
      <c r="J41" s="36" t="inlineStr"/>
      <c r="K41" s="37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35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SALDO FINAL DE CAJA</t>
          </r>
        </is>
      </c>
      <c r="E42" s="35" t="n">
        <v>0.0</v>
      </c>
      <c r="F42" s="35" t="n">
        <v>0.0</v>
      </c>
      <c r="G42" s="35" t="n">
        <v>0.0</v>
      </c>
      <c r="H42" s="35" t="n">
        <v>0.0</v>
      </c>
      <c r="I42" s="35" t="n">
        <v>10.0</v>
      </c>
      <c r="J42" s="35" t="inlineStr">
        <f>I42-H42</f>
        <is/>
      </c>
      <c r="K42" s="37" t="inlineStr">
        <f/>
        <is/>
      </c>
      <c r="L42" s="3" t="inlineStr"/>
    </row>
    <row r="43" customHeight="1" ht="15">
      <c r="A43" s="38" t="inlineStr"/>
      <c r="B43" s="38" t="inlineStr"/>
      <c r="C43" s="38" t="inlineStr"/>
      <c r="D43" s="38" t="inlineStr"/>
      <c r="E43" s="38" t="inlineStr"/>
      <c r="F43" s="38" t="inlineStr"/>
      <c r="G43" s="38" t="inlineStr"/>
      <c r="H43" s="38" t="inlineStr"/>
      <c r="I43" s="38" t="inlineStr"/>
      <c r="J43" s="38" t="inlineStr"/>
      <c r="K43" s="38" t="inlineStr"/>
      <c r="L43" s="3" t="inlineStr"/>
    </row>
    <row r="44" customHeight="1" ht="1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</row>
    <row r="45" customHeight="1" ht="15">
      <c r="A45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5" s="40" t="inlineStr"/>
      <c r="C45" s="40" t="inlineStr"/>
      <c r="D45" s="40" t="inlineStr"/>
      <c r="E45" s="41" t="n">
        <v>1.2298788E7</v>
      </c>
      <c r="F45" s="41" t="n">
        <v>1.1820916E7</v>
      </c>
      <c r="G45" s="41" t="n">
        <v>7194391.0</v>
      </c>
      <c r="H45" s="41" t="n">
        <v>1.2652993E7</v>
      </c>
      <c r="I45" s="41" t="n">
        <v>1.2312663E7</v>
      </c>
      <c r="J45" s="41" t="n">
        <v>-340330.0</v>
      </c>
      <c r="K45" s="42" t="n">
        <v>-0.026897193415028366</v>
      </c>
      <c r="L45" s="3" t="inlineStr"/>
    </row>
    <row r="46" customHeight="1" ht="15">
      <c r="A46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6" s="44" t="inlineStr"/>
      <c r="C46" s="44" t="inlineStr"/>
      <c r="D46" s="44" t="inlineStr"/>
      <c r="E46" s="44" t="inlineStr"/>
      <c r="F46" s="44" t="inlineStr"/>
      <c r="G46" s="44" t="inlineStr"/>
      <c r="H46" s="44" t="inlineStr"/>
      <c r="I46" s="44" t="inlineStr"/>
      <c r="J46" s="3" t="inlineStr"/>
      <c r="K46" s="3" t="inlineStr"/>
      <c r="L46" s="3" t="inlineStr"/>
    </row>
    <row r="47" customHeight="1" ht="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5:D45"/>
    <mergeCell ref="A46:I46"/>
  </mergeCells>
  <pageMargins left="0.0" right="0.0" top="0.0" bottom="0.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06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RELACIONES ECONÓMICAS INTERNACIONALES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SUBSECRETARÍA DE RELACIONES ECONÓMICAS INTERNACIONALES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US$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3376.0</v>
      </c>
      <c r="F12" s="31" t="n">
        <v>3374.0</v>
      </c>
      <c r="G12" s="31" t="n">
        <v>1691.0</v>
      </c>
      <c r="H12" s="31" t="n">
        <v>3376.0</v>
      </c>
      <c r="I12" s="31" t="n">
        <v>3197.0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3" s="35" t="n">
        <v>10.0</v>
      </c>
      <c r="F13" s="35" t="n">
        <v>10.0</v>
      </c>
      <c r="G13" s="35" t="n">
        <v>16.0</v>
      </c>
      <c r="H13" s="35" t="n">
        <v>10.0</v>
      </c>
      <c r="I13" s="35" t="n">
        <v>1.0</v>
      </c>
      <c r="J13" s="35" t="inlineStr">
        <f>I13-H13</f>
        <is/>
      </c>
      <c r="K13" s="37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99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Otros</t>
          </r>
        </is>
      </c>
      <c r="E14" s="35" t="n">
        <v>10.0</v>
      </c>
      <c r="F14" s="35" t="n">
        <v>10.0</v>
      </c>
      <c r="G14" s="35" t="n">
        <v>16.0</v>
      </c>
      <c r="H14" s="35" t="n">
        <v>10.0</v>
      </c>
      <c r="I14" s="35" t="n">
        <v>1.0</v>
      </c>
      <c r="J14" s="35" t="inlineStr">
        <f>I14-H14</f>
        <is/>
      </c>
      <c r="K14" s="37" t="inlineStr">
        <f>(J14/H14)</f>
        <is/>
      </c>
      <c r="L14" s="3" t="inlineStr"/>
    </row>
    <row r="15" customHeight="1" ht="15">
      <c r="A15" s="33" t="inlineStr">
        <is>
          <r>
            <rPr>
              <rFont val="Times New Roman"/>
              <sz val="10.0"/>
            </rPr>
            <t xml:space="preserve">09</t>
          </r>
        </is>
      </c>
      <c r="B15" s="33" t="inlineStr">
        <is/>
      </c>
      <c r="C15" s="33" t="inlineStr">
        <is/>
      </c>
      <c r="D15" s="34" t="inlineStr">
        <is>
          <r>
            <rPr>
              <rFont val="Times New Roman"/>
              <sz val="10.0"/>
            </rPr>
            <t xml:space="preserve">APORTE FISCAL</t>
          </r>
        </is>
      </c>
      <c r="E15" s="35" t="n">
        <v>3366.0</v>
      </c>
      <c r="F15" s="35" t="n">
        <v>3364.0</v>
      </c>
      <c r="G15" s="35" t="n">
        <v>1675.0</v>
      </c>
      <c r="H15" s="35" t="n">
        <v>3366.0</v>
      </c>
      <c r="I15" s="35" t="n">
        <v>3195.0</v>
      </c>
      <c r="J15" s="35" t="inlineStr">
        <f>I15-H15</f>
        <is/>
      </c>
      <c r="K15" s="37" t="inlineStr">
        <f>(J15/H15)</f>
        <is/>
      </c>
      <c r="L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01</t>
          </r>
        </is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Libre</t>
          </r>
        </is>
      </c>
      <c r="E16" s="35" t="n">
        <v>3366.0</v>
      </c>
      <c r="F16" s="35" t="n">
        <v>3364.0</v>
      </c>
      <c r="G16" s="35" t="n">
        <v>1675.0</v>
      </c>
      <c r="H16" s="35" t="n">
        <v>3366.0</v>
      </c>
      <c r="I16" s="35" t="n">
        <v>3195.0</v>
      </c>
      <c r="J16" s="35" t="inlineStr">
        <f>I16-H16</f>
        <is/>
      </c>
      <c r="K16" s="37" t="inlineStr">
        <f>(J16/H16)</f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15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SALDO INICIAL DE CAJA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1.0</v>
      </c>
      <c r="J17" s="35" t="inlineStr">
        <f>I17-H17</f>
        <is/>
      </c>
      <c r="K17" s="37" t="inlineStr">
        <f/>
        <is/>
      </c>
      <c r="L17" s="3" t="inlineStr"/>
    </row>
    <row r="18" customHeight="1" ht="15">
      <c r="A18" s="29" t="inlineStr">
        <is/>
      </c>
      <c r="B18" s="29" t="inlineStr">
        <is/>
      </c>
      <c r="C18" s="29" t="inlineStr">
        <is/>
      </c>
      <c r="D18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18" s="31" t="n">
        <v>3376.0</v>
      </c>
      <c r="F18" s="31" t="n">
        <v>3374.0</v>
      </c>
      <c r="G18" s="31" t="n">
        <v>1567.0</v>
      </c>
      <c r="H18" s="31" t="n">
        <v>3376.0</v>
      </c>
      <c r="I18" s="31" t="n">
        <v>3197.0</v>
      </c>
      <c r="J18" s="31" t="inlineStr">
        <f>I18-H18</f>
        <is/>
      </c>
      <c r="K18" s="32" t="inlineStr">
        <f>(J18/H18)</f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21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GASTOS EN PERSONAL</t>
          </r>
        </is>
      </c>
      <c r="E19" s="35" t="n">
        <v>1116.0</v>
      </c>
      <c r="F19" s="35" t="n">
        <v>1114.0</v>
      </c>
      <c r="G19" s="35" t="n">
        <v>575.0</v>
      </c>
      <c r="H19" s="35" t="n">
        <v>1116.0</v>
      </c>
      <c r="I19" s="35" t="n">
        <v>1034.0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22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0" s="35" t="n">
        <v>478.0</v>
      </c>
      <c r="F20" s="35" t="n">
        <v>478.0</v>
      </c>
      <c r="G20" s="35" t="n">
        <v>165.0</v>
      </c>
      <c r="H20" s="35" t="n">
        <v>478.0</v>
      </c>
      <c r="I20" s="35" t="n">
        <v>553.0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24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1" s="35" t="n">
        <v>1518.0</v>
      </c>
      <c r="F21" s="35" t="n">
        <v>1518.0</v>
      </c>
      <c r="G21" s="35" t="n">
        <v>679.0</v>
      </c>
      <c r="H21" s="35" t="n">
        <v>1518.0</v>
      </c>
      <c r="I21" s="35" t="n">
        <v>1300.0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Al Sector Privado</t>
          </r>
        </is>
      </c>
      <c r="E22" s="35" t="n">
        <v>150.0</v>
      </c>
      <c r="F22" s="35" t="n">
        <v>150.0</v>
      </c>
      <c r="G22" s="35" t="n">
        <v>75.0</v>
      </c>
      <c r="H22" s="35" t="n">
        <v>150.0</v>
      </c>
      <c r="I22" s="35" t="n">
        <v>150.0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065</t>
          </r>
        </is>
      </c>
      <c r="D23" s="34" t="inlineStr">
        <is>
          <r>
            <rPr>
              <rFont val="Times New Roman"/>
              <sz val="10.0"/>
            </rPr>
            <t xml:space="preserve">Fundación Chilena del Pacifico</t>
          </r>
        </is>
      </c>
      <c r="E23" s="35" t="n">
        <v>150.0</v>
      </c>
      <c r="F23" s="35" t="n">
        <v>150.0</v>
      </c>
      <c r="G23" s="35" t="n">
        <v>75.0</v>
      </c>
      <c r="H23" s="35" t="n">
        <v>150.0</v>
      </c>
      <c r="I23" s="35" t="n">
        <v>150.0</v>
      </c>
      <c r="J23" s="36" t="inlineStr"/>
      <c r="K23" s="37" t="inlineStr">
        <f/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07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24" s="35" t="n">
        <v>24.0</v>
      </c>
      <c r="F24" s="35" t="n">
        <v>24.0</v>
      </c>
      <c r="G24" s="35" t="n">
        <v>10.0</v>
      </c>
      <c r="H24" s="35" t="n">
        <v>24.0</v>
      </c>
      <c r="I24" s="35" t="n">
        <v>24.0</v>
      </c>
      <c r="J24" s="36" t="inlineStr"/>
      <c r="K24" s="37" t="inlineStr">
        <f/>
        <is/>
      </c>
      <c r="L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001</t>
          </r>
        </is>
      </c>
      <c r="D25" s="34" t="inlineStr">
        <is>
          <r>
            <rPr>
              <rFont val="Times New Roman"/>
              <sz val="10.0"/>
            </rPr>
            <t xml:space="preserve">Cooperación Técnica a Organismos Internacionales</t>
          </r>
        </is>
      </c>
      <c r="E25" s="35" t="n">
        <v>24.0</v>
      </c>
      <c r="F25" s="35" t="n">
        <v>24.0</v>
      </c>
      <c r="G25" s="35" t="n">
        <v>10.0</v>
      </c>
      <c r="H25" s="35" t="n">
        <v>24.0</v>
      </c>
      <c r="I25" s="35" t="n">
        <v>24.0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09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26" s="35" t="n">
        <v>1344.0</v>
      </c>
      <c r="F26" s="35" t="n">
        <v>1344.0</v>
      </c>
      <c r="G26" s="35" t="n">
        <v>594.0</v>
      </c>
      <c r="H26" s="35" t="n">
        <v>1344.0</v>
      </c>
      <c r="I26" s="35" t="n">
        <v>1126.0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554</t>
          </r>
        </is>
      </c>
      <c r="D27" s="34" t="inlineStr">
        <is>
          <r>
            <rPr>
              <rFont val="Times New Roman"/>
              <sz val="10.0"/>
            </rPr>
            <t xml:space="preserve">Negociaciones y Administración de Acuerdos</t>
          </r>
        </is>
      </c>
      <c r="E27" s="35" t="n">
        <v>1289.0</v>
      </c>
      <c r="F27" s="35" t="n">
        <v>1289.0</v>
      </c>
      <c r="G27" s="35" t="n">
        <v>572.0</v>
      </c>
      <c r="H27" s="35" t="n">
        <v>1289.0</v>
      </c>
      <c r="I27" s="35" t="n">
        <v>1071.0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557</t>
          </r>
        </is>
      </c>
      <c r="D28" s="34" t="inlineStr">
        <is>
          <r>
            <rPr>
              <rFont val="Times New Roman"/>
              <sz val="10.0"/>
            </rPr>
            <t xml:space="preserve">Defensa Comercial</t>
          </r>
        </is>
      </c>
      <c r="E28" s="35" t="n">
        <v>55.0</v>
      </c>
      <c r="F28" s="35" t="n">
        <v>55.0</v>
      </c>
      <c r="G28" s="35" t="n">
        <v>22.0</v>
      </c>
      <c r="H28" s="35" t="n">
        <v>55.0</v>
      </c>
      <c r="I28" s="35" t="n">
        <v>55.0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1.0</v>
      </c>
      <c r="J29" s="35" t="inlineStr">
        <f>I29-H29</f>
        <is/>
      </c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1.0</v>
      </c>
      <c r="J30" s="35" t="inlineStr">
        <f>I30-H30</f>
        <is/>
      </c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264.0</v>
      </c>
      <c r="F31" s="35" t="n">
        <v>264.0</v>
      </c>
      <c r="G31" s="35" t="n">
        <v>148.0</v>
      </c>
      <c r="H31" s="35" t="n">
        <v>264.0</v>
      </c>
      <c r="I31" s="35" t="n">
        <v>308.0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2" s="35" t="n">
        <v>77.0</v>
      </c>
      <c r="F32" s="35" t="n">
        <v>77.0</v>
      </c>
      <c r="G32" s="35" t="n">
        <v>0.0</v>
      </c>
      <c r="H32" s="35" t="n">
        <v>77.0</v>
      </c>
      <c r="I32" s="35" t="n">
        <v>77.0</v>
      </c>
      <c r="J32" s="36" t="inlineStr"/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187.0</v>
      </c>
      <c r="F33" s="35" t="n">
        <v>187.0</v>
      </c>
      <c r="G33" s="35" t="n">
        <v>148.0</v>
      </c>
      <c r="H33" s="35" t="n">
        <v>187.0</v>
      </c>
      <c r="I33" s="35" t="n">
        <v>231.0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35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SALDO FINAL DE CAJA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1.0</v>
      </c>
      <c r="J34" s="35" t="inlineStr">
        <f>I34-H34</f>
        <is/>
      </c>
      <c r="K34" s="37" t="inlineStr">
        <f/>
        <is/>
      </c>
      <c r="L34" s="3" t="inlineStr"/>
    </row>
    <row r="35" customHeight="1" ht="15">
      <c r="A35" s="38" t="inlineStr"/>
      <c r="B35" s="38" t="inlineStr"/>
      <c r="C35" s="38" t="inlineStr"/>
      <c r="D35" s="38" t="inlineStr"/>
      <c r="E35" s="38" t="inlineStr"/>
      <c r="F35" s="38" t="inlineStr"/>
      <c r="G35" s="38" t="inlineStr"/>
      <c r="H35" s="38" t="inlineStr"/>
      <c r="I35" s="38" t="inlineStr"/>
      <c r="J35" s="38" t="inlineStr"/>
      <c r="K35" s="38" t="inlineStr"/>
      <c r="L35" s="3" t="inlineStr"/>
    </row>
    <row r="36" customHeight="1" ht="15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  <c r="K36" s="3" t="inlineStr"/>
      <c r="L36" s="3" t="inlineStr"/>
    </row>
    <row r="37" customHeight="1" ht="15">
      <c r="A3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7" s="40" t="inlineStr"/>
      <c r="C37" s="40" t="inlineStr"/>
      <c r="D37" s="40" t="inlineStr"/>
      <c r="E37" s="41" t="n">
        <v>3376.0</v>
      </c>
      <c r="F37" s="41" t="n">
        <v>3374.0</v>
      </c>
      <c r="G37" s="41" t="n">
        <v>1567.0</v>
      </c>
      <c r="H37" s="41" t="n">
        <v>3376.0</v>
      </c>
      <c r="I37" s="41" t="n">
        <v>3195.0</v>
      </c>
      <c r="J37" s="41" t="n">
        <v>-181.0</v>
      </c>
      <c r="K37" s="42" t="n">
        <v>-0.05361374407582938</v>
      </c>
      <c r="L37" s="3" t="inlineStr"/>
    </row>
    <row r="38" customHeight="1" ht="15">
      <c r="A3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8" s="44" t="inlineStr"/>
      <c r="C38" s="44" t="inlineStr"/>
      <c r="D38" s="44" t="inlineStr"/>
      <c r="E38" s="44" t="inlineStr"/>
      <c r="F38" s="44" t="inlineStr"/>
      <c r="G38" s="44" t="inlineStr"/>
      <c r="H38" s="44" t="inlineStr"/>
      <c r="I38" s="44" t="inlineStr"/>
      <c r="J38" s="3" t="inlineStr"/>
      <c r="K38" s="3" t="inlineStr"/>
      <c r="L38" s="3" t="inlineStr"/>
    </row>
    <row r="39" customHeight="1" ht="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37:D37"/>
    <mergeCell ref="A38:I38"/>
  </mergeCells>
  <pageMargins left="0.0" right="0.0" top="0.0" bottom="0.0" header="0.0" footer="0.0"/>
  <pageSetup orientation="landscape"/>
  <drawing r:id="rIdDr3"/>
</worksheet>
</file>