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RELACIONES EXTERIORES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06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AGENCIA CHILENA DE COOPERACIÓN INTERNACIONAL PARA EL DESARROLLO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05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AGENCIA CHILENA DE COOPERACIÓN INTERNACIONAL PARA EL DESARROLLO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8460357.0</v>
      </c>
      <c r="G12" s="31" t="n">
        <v>8524631.0</v>
      </c>
      <c r="H12" s="31" t="n">
        <v>6196830.0</v>
      </c>
      <c r="I12" s="31" t="n">
        <v>8704014.0</v>
      </c>
      <c r="J12" s="31" t="n">
        <v>8713409.0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21765.0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21765.0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21765.0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20.0</v>
      </c>
      <c r="G16" s="35" t="n">
        <v>20.0</v>
      </c>
      <c r="H16" s="35" t="n">
        <v>228381.0</v>
      </c>
      <c r="I16" s="35" t="n">
        <v>20.0</v>
      </c>
      <c r="J16" s="35" t="n">
        <v>20.0</v>
      </c>
      <c r="K16" s="36" t="inlineStr"/>
      <c r="L16" s="37" t="inlineStr">
        <f/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10.0</v>
      </c>
      <c r="G17" s="35" t="n">
        <v>10.0</v>
      </c>
      <c r="H17" s="35" t="n">
        <v>100089.0</v>
      </c>
      <c r="I17" s="35" t="n">
        <v>10.0</v>
      </c>
      <c r="J17" s="35" t="n">
        <v>5.0</v>
      </c>
      <c r="K17" s="35" t="inlineStr">
        <f>J17-I17</f>
        <is/>
      </c>
      <c r="L17" s="37" t="inlineStr">
        <f>(K17/I17)</f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8" s="35" t="n">
        <v>0.0</v>
      </c>
      <c r="G18" s="35" t="n">
        <v>0.0</v>
      </c>
      <c r="H18" s="35" t="n">
        <v>0.0</v>
      </c>
      <c r="I18" s="35" t="n">
        <v>0.0</v>
      </c>
      <c r="J18" s="35" t="n">
        <v>10.0</v>
      </c>
      <c r="K18" s="35" t="inlineStr">
        <f>J18-I18</f>
        <is/>
      </c>
      <c r="L18" s="37" t="inlineStr">
        <f/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Otros</t>
          </r>
        </is>
      </c>
      <c r="F19" s="35" t="n">
        <v>10.0</v>
      </c>
      <c r="G19" s="35" t="n">
        <v>10.0</v>
      </c>
      <c r="H19" s="35" t="n">
        <v>128292.0</v>
      </c>
      <c r="I19" s="35" t="n">
        <v>10.0</v>
      </c>
      <c r="J19" s="35" t="n">
        <v>5.0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APORTE FISCAL</t>
          </r>
        </is>
      </c>
      <c r="F20" s="35" t="n">
        <v>8460317.0</v>
      </c>
      <c r="G20" s="35" t="n">
        <v>8327058.0</v>
      </c>
      <c r="H20" s="35" t="n">
        <v>5778507.0</v>
      </c>
      <c r="I20" s="35" t="n">
        <v>8703974.0</v>
      </c>
      <c r="J20" s="35" t="n">
        <v>8713359.0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Libre</t>
          </r>
        </is>
      </c>
      <c r="F21" s="35" t="n">
        <v>8460317.0</v>
      </c>
      <c r="G21" s="35" t="n">
        <v>8327058.0</v>
      </c>
      <c r="H21" s="35" t="n">
        <v>5778507.0</v>
      </c>
      <c r="I21" s="35" t="n">
        <v>8703974.0</v>
      </c>
      <c r="J21" s="35" t="n">
        <v>8713359.0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2" s="35" t="n">
        <v>0.0</v>
      </c>
      <c r="G22" s="35" t="n">
        <v>0.0</v>
      </c>
      <c r="H22" s="35" t="n">
        <v>168177.0</v>
      </c>
      <c r="I22" s="35" t="n">
        <v>0.0</v>
      </c>
      <c r="J22" s="35" t="n">
        <v>10.0</v>
      </c>
      <c r="K22" s="35" t="inlineStr">
        <f>J22-I22</f>
        <is/>
      </c>
      <c r="L22" s="37" t="inlineStr">
        <f/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3" s="35" t="n">
        <v>0.0</v>
      </c>
      <c r="G23" s="35" t="n">
        <v>0.0</v>
      </c>
      <c r="H23" s="35" t="n">
        <v>168177.0</v>
      </c>
      <c r="I23" s="35" t="n">
        <v>0.0</v>
      </c>
      <c r="J23" s="35" t="n">
        <v>10.0</v>
      </c>
      <c r="K23" s="35" t="inlineStr">
        <f>J23-I23</f>
        <is/>
      </c>
      <c r="L23" s="37" t="inlineStr">
        <f/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4" s="35" t="n">
        <v>10.0</v>
      </c>
      <c r="G24" s="35" t="n">
        <v>197543.0</v>
      </c>
      <c r="H24" s="35" t="n">
        <v>0.0</v>
      </c>
      <c r="I24" s="35" t="n">
        <v>10.0</v>
      </c>
      <c r="J24" s="35" t="n">
        <v>10.0</v>
      </c>
      <c r="K24" s="36" t="inlineStr"/>
      <c r="L24" s="37" t="inlineStr">
        <f/>
        <is/>
      </c>
      <c r="M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29" t="inlineStr">
        <is/>
      </c>
      <c r="E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5" s="31" t="n">
        <v>8460357.0</v>
      </c>
      <c r="G25" s="31" t="n">
        <v>8524631.0</v>
      </c>
      <c r="H25" s="31" t="n">
        <v>5939999.0</v>
      </c>
      <c r="I25" s="31" t="n">
        <v>8704014.0</v>
      </c>
      <c r="J25" s="31" t="n">
        <v>8713409.0</v>
      </c>
      <c r="K25" s="31" t="inlineStr">
        <f>J25-I25</f>
        <is/>
      </c>
      <c r="L25" s="32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GASTOS EN PERSONAL</t>
          </r>
        </is>
      </c>
      <c r="F26" s="35" t="n">
        <v>4559684.0</v>
      </c>
      <c r="G26" s="35" t="n">
        <v>4358143.0</v>
      </c>
      <c r="H26" s="35" t="n">
        <v>3044010.0</v>
      </c>
      <c r="I26" s="35" t="n">
        <v>4691003.0</v>
      </c>
      <c r="J26" s="35" t="n">
        <v>4645219.0</v>
      </c>
      <c r="K26" s="35" t="inlineStr">
        <f>J26-I26</f>
        <is/>
      </c>
      <c r="L26" s="37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7" s="35" t="n">
        <v>151013.0</v>
      </c>
      <c r="G27" s="35" t="n">
        <v>151013.0</v>
      </c>
      <c r="H27" s="35" t="n">
        <v>103370.0</v>
      </c>
      <c r="I27" s="35" t="n">
        <v>155362.0</v>
      </c>
      <c r="J27" s="35" t="n">
        <v>210532.0</v>
      </c>
      <c r="K27" s="35" t="inlineStr">
        <f>J27-I27</f>
        <is/>
      </c>
      <c r="L27" s="37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8" s="35" t="n">
        <v>10.0</v>
      </c>
      <c r="G28" s="35" t="n">
        <v>68292.0</v>
      </c>
      <c r="H28" s="35" t="n">
        <v>68281.0</v>
      </c>
      <c r="I28" s="35" t="n">
        <v>10.0</v>
      </c>
      <c r="J28" s="35" t="n">
        <v>10.0</v>
      </c>
      <c r="K28" s="36" t="inlineStr"/>
      <c r="L28" s="37" t="inlineStr">
        <f/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29" s="35" t="n">
        <v>10.0</v>
      </c>
      <c r="G29" s="35" t="n">
        <v>68292.0</v>
      </c>
      <c r="H29" s="35" t="n">
        <v>68281.0</v>
      </c>
      <c r="I29" s="35" t="n">
        <v>10.0</v>
      </c>
      <c r="J29" s="35" t="n">
        <v>10.0</v>
      </c>
      <c r="K29" s="36" t="inlineStr"/>
      <c r="L29" s="37" t="inlineStr">
        <f/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24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30" s="35" t="n">
        <v>3697543.0</v>
      </c>
      <c r="G30" s="35" t="n">
        <v>3697543.0</v>
      </c>
      <c r="H30" s="35" t="n">
        <v>2513718.0</v>
      </c>
      <c r="I30" s="35" t="n">
        <v>3804032.0</v>
      </c>
      <c r="J30" s="35" t="n">
        <v>3804031.0</v>
      </c>
      <c r="K30" s="35" t="inlineStr">
        <f>J30-I30</f>
        <is/>
      </c>
      <c r="L30" s="37" t="inlineStr">
        <f>(K30/I30)</f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03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31" s="35" t="n">
        <v>3697543.0</v>
      </c>
      <c r="G31" s="35" t="n">
        <v>3697543.0</v>
      </c>
      <c r="H31" s="35" t="n">
        <v>2513718.0</v>
      </c>
      <c r="I31" s="35" t="n">
        <v>3804032.0</v>
      </c>
      <c r="J31" s="35" t="n">
        <v>3804031.0</v>
      </c>
      <c r="K31" s="35" t="inlineStr">
        <f>J31-I31</f>
        <is/>
      </c>
      <c r="L31" s="37" t="inlineStr">
        <f>(K31/I31)</f>
        <is/>
      </c>
      <c r="M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548</t>
          </r>
        </is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Cooperación Sur-Sur</t>
          </r>
        </is>
      </c>
      <c r="F32" s="35" t="n">
        <v>3697543.0</v>
      </c>
      <c r="G32" s="35" t="n">
        <v>3697543.0</v>
      </c>
      <c r="H32" s="35" t="n">
        <v>2513718.0</v>
      </c>
      <c r="I32" s="35" t="n">
        <v>3804032.0</v>
      </c>
      <c r="J32" s="35" t="n">
        <v>3804031.0</v>
      </c>
      <c r="K32" s="35" t="inlineStr">
        <f>J32-I32</f>
        <is/>
      </c>
      <c r="L32" s="37" t="inlineStr">
        <f>(K32/I32)</f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25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INTEGROS AL FISCO</t>
          </r>
        </is>
      </c>
      <c r="F33" s="35" t="n">
        <v>10.0</v>
      </c>
      <c r="G33" s="35" t="n">
        <v>119020.0</v>
      </c>
      <c r="H33" s="35" t="n">
        <v>110052.0</v>
      </c>
      <c r="I33" s="35" t="n">
        <v>10.0</v>
      </c>
      <c r="J33" s="35" t="n">
        <v>10.0</v>
      </c>
      <c r="K33" s="36" t="inlineStr"/>
      <c r="L33" s="37" t="inlineStr">
        <f/>
        <is/>
      </c>
      <c r="M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99</t>
          </r>
        </is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4" s="35" t="n">
        <v>10.0</v>
      </c>
      <c r="G34" s="35" t="n">
        <v>119020.0</v>
      </c>
      <c r="H34" s="35" t="n">
        <v>110052.0</v>
      </c>
      <c r="I34" s="35" t="n">
        <v>10.0</v>
      </c>
      <c r="J34" s="35" t="n">
        <v>10.0</v>
      </c>
      <c r="K34" s="36" t="inlineStr"/>
      <c r="L34" s="37" t="inlineStr">
        <f/>
        <is/>
      </c>
      <c r="M34" s="3" t="inlineStr"/>
    </row>
    <row r="35" customHeight="1" ht="27">
      <c r="A35" s="33" t="inlineStr">
        <is>
          <r>
            <rPr>
              <rFont val="Times New Roman"/>
              <sz val="10.0"/>
            </rPr>
            <t xml:space="preserve">29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35" s="35" t="n">
        <v>52087.0</v>
      </c>
      <c r="G35" s="35" t="n">
        <v>52087.0</v>
      </c>
      <c r="H35" s="35" t="n">
        <v>22035.0</v>
      </c>
      <c r="I35" s="35" t="n">
        <v>53587.0</v>
      </c>
      <c r="J35" s="35" t="n">
        <v>53587.0</v>
      </c>
      <c r="K35" s="36" t="inlineStr"/>
      <c r="L35" s="37" t="inlineStr">
        <f/>
        <is/>
      </c>
      <c r="M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04</t>
          </r>
        </is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Mobiliario y Otros</t>
          </r>
        </is>
      </c>
      <c r="F36" s="35" t="n">
        <v>0.0</v>
      </c>
      <c r="G36" s="35" t="n">
        <v>0.0</v>
      </c>
      <c r="H36" s="35" t="n">
        <v>0.0</v>
      </c>
      <c r="I36" s="35" t="n">
        <v>0.0</v>
      </c>
      <c r="J36" s="35" t="n">
        <v>432.0</v>
      </c>
      <c r="K36" s="35" t="inlineStr">
        <f>J36-I36</f>
        <is/>
      </c>
      <c r="L36" s="37" t="inlineStr">
        <f/>
        <is/>
      </c>
      <c r="M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37" s="35" t="n">
        <v>52087.0</v>
      </c>
      <c r="G37" s="35" t="n">
        <v>52087.0</v>
      </c>
      <c r="H37" s="35" t="n">
        <v>22035.0</v>
      </c>
      <c r="I37" s="35" t="n">
        <v>53587.0</v>
      </c>
      <c r="J37" s="35" t="n">
        <v>53155.0</v>
      </c>
      <c r="K37" s="35" t="inlineStr">
        <f>J37-I37</f>
        <is/>
      </c>
      <c r="L37" s="37" t="inlineStr">
        <f>(K37/I37)</f>
        <is/>
      </c>
      <c r="M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34</t>
          </r>
        </is>
      </c>
      <c r="B38" s="33" t="inlineStr">
        <is/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SERVICIO DE LA DEUDA</t>
          </r>
        </is>
      </c>
      <c r="F38" s="35" t="n">
        <v>10.0</v>
      </c>
      <c r="G38" s="35" t="n">
        <v>78533.0</v>
      </c>
      <c r="H38" s="35" t="n">
        <v>78533.0</v>
      </c>
      <c r="I38" s="35" t="n">
        <v>10.0</v>
      </c>
      <c r="J38" s="35" t="n">
        <v>10.0</v>
      </c>
      <c r="K38" s="36" t="inlineStr"/>
      <c r="L38" s="37" t="inlineStr">
        <f/>
        <is/>
      </c>
      <c r="M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07</t>
          </r>
        </is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Deuda Flotante</t>
          </r>
        </is>
      </c>
      <c r="F39" s="35" t="n">
        <v>10.0</v>
      </c>
      <c r="G39" s="35" t="n">
        <v>78533.0</v>
      </c>
      <c r="H39" s="35" t="n">
        <v>78533.0</v>
      </c>
      <c r="I39" s="35" t="n">
        <v>10.0</v>
      </c>
      <c r="J39" s="35" t="n">
        <v>10.0</v>
      </c>
      <c r="K39" s="36" t="inlineStr"/>
      <c r="L39" s="37" t="inlineStr">
        <f/>
        <is/>
      </c>
      <c r="M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35</t>
          </r>
        </is>
      </c>
      <c r="B40" s="33" t="inlineStr">
        <is/>
      </c>
      <c r="C40" s="33" t="inlineStr">
        <is/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SALDO FINAL DE CAJA</t>
          </r>
        </is>
      </c>
      <c r="F40" s="35" t="n">
        <v>0.0</v>
      </c>
      <c r="G40" s="35" t="n">
        <v>0.0</v>
      </c>
      <c r="H40" s="35" t="n">
        <v>0.0</v>
      </c>
      <c r="I40" s="35" t="n">
        <v>0.0</v>
      </c>
      <c r="J40" s="35" t="n">
        <v>10.0</v>
      </c>
      <c r="K40" s="35" t="inlineStr">
        <f>J40-I40</f>
        <is/>
      </c>
      <c r="L40" s="37" t="inlineStr">
        <f/>
        <is/>
      </c>
      <c r="M40" s="3" t="inlineStr"/>
    </row>
    <row r="41" customHeight="1" ht="15">
      <c r="A41" s="36" t="inlineStr"/>
      <c r="B41" s="36" t="inlineStr"/>
      <c r="C41" s="36" t="inlineStr"/>
      <c r="D41" s="36" t="inlineStr"/>
      <c r="E41" s="36" t="inlineStr"/>
      <c r="F41" s="36" t="inlineStr"/>
      <c r="G41" s="36" t="inlineStr"/>
      <c r="H41" s="36" t="inlineStr"/>
      <c r="I41" s="36" t="inlineStr"/>
      <c r="J41" s="36" t="inlineStr"/>
      <c r="K41" s="36" t="inlineStr"/>
      <c r="L41" s="36" t="inlineStr"/>
      <c r="M41" s="3" t="inlineStr"/>
    </row>
    <row r="42" customHeight="1" ht="15">
      <c r="A42" s="38" t="inlineStr"/>
      <c r="B42" s="38" t="inlineStr"/>
      <c r="C42" s="38" t="inlineStr"/>
      <c r="D42" s="38" t="inlineStr"/>
      <c r="E42" s="38" t="inlineStr"/>
      <c r="F42" s="38" t="inlineStr"/>
      <c r="G42" s="38" t="inlineStr"/>
      <c r="H42" s="38" t="inlineStr"/>
      <c r="I42" s="38" t="inlineStr"/>
      <c r="J42" s="38" t="inlineStr"/>
      <c r="K42" s="38" t="inlineStr"/>
      <c r="L42" s="38" t="inlineStr"/>
      <c r="M42" s="3" t="inlineStr"/>
    </row>
    <row r="43" customHeight="1" ht="1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  <c r="M43" s="3" t="inlineStr"/>
    </row>
    <row r="44" customHeight="1" ht="15">
      <c r="A44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4" s="40" t="inlineStr"/>
      <c r="C44" s="40" t="inlineStr"/>
      <c r="D44" s="40" t="inlineStr"/>
      <c r="E44" s="40" t="inlineStr"/>
      <c r="F44" s="41" t="n">
        <v>8460337.0</v>
      </c>
      <c r="G44" s="41" t="n">
        <v>8327078.0</v>
      </c>
      <c r="H44" s="41" t="n">
        <v>5751414.0</v>
      </c>
      <c r="I44" s="41" t="n">
        <v>8703994.0</v>
      </c>
      <c r="J44" s="41" t="n">
        <v>8713379.0</v>
      </c>
      <c r="K44" s="41" t="n">
        <v>9385.0</v>
      </c>
      <c r="L44" s="42" t="n">
        <v>0.0010782406329783775</v>
      </c>
      <c r="M44" s="3" t="inlineStr"/>
    </row>
    <row r="45" customHeight="1" ht="15">
      <c r="A45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5" s="44" t="inlineStr"/>
      <c r="C45" s="44" t="inlineStr"/>
      <c r="D45" s="44" t="inlineStr"/>
      <c r="E45" s="44" t="inlineStr"/>
      <c r="F45" s="44" t="inlineStr"/>
      <c r="G45" s="44" t="inlineStr"/>
      <c r="H45" s="44" t="inlineStr"/>
      <c r="I45" s="44" t="inlineStr"/>
      <c r="J45" s="44" t="inlineStr"/>
      <c r="K45" s="3" t="inlineStr"/>
      <c r="L45" s="3" t="inlineStr"/>
      <c r="M45" s="3" t="inlineStr"/>
    </row>
    <row r="46" customHeight="1" ht="5">
      <c r="A46" s="3" t="inlineStr"/>
      <c r="B46" s="3" t="inlineStr"/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  <c r="M46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4:E44"/>
    <mergeCell ref="A45:J45"/>
  </mergeCells>
  <pageMargins left="0.0" right="0.0" top="0.0" bottom="0.0" header="0.0" footer="0.0"/>
  <pageSetup orientation="landscape"/>
  <drawing r:id="rIdDr1"/>
</worksheet>
</file>