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06BDA093-9BDA-4A1D-9132-AF8E8A45E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3" i="1" l="1"/>
  <c r="K50" i="1"/>
  <c r="L50" i="1" s="1"/>
  <c r="K49" i="1"/>
  <c r="L49" i="1" s="1"/>
  <c r="L47" i="1"/>
  <c r="K47" i="1"/>
  <c r="K46" i="1"/>
  <c r="L46" i="1" s="1"/>
  <c r="K43" i="1"/>
  <c r="L43" i="1" s="1"/>
  <c r="K42" i="1"/>
  <c r="L42" i="1" s="1"/>
  <c r="L41" i="1"/>
  <c r="K41" i="1"/>
  <c r="K39" i="1"/>
  <c r="L39" i="1" s="1"/>
  <c r="K37" i="1"/>
  <c r="L37" i="1" s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28" i="1"/>
  <c r="L28" i="1" s="1"/>
  <c r="K27" i="1"/>
  <c r="L27" i="1" s="1"/>
  <c r="K26" i="1"/>
  <c r="L26" i="1" s="1"/>
  <c r="K22" i="1"/>
  <c r="L22" i="1" s="1"/>
  <c r="K21" i="1"/>
  <c r="L21" i="1" s="1"/>
  <c r="K19" i="1"/>
  <c r="K17" i="1"/>
  <c r="L17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<sst xmlns="http://schemas.openxmlformats.org/spreadsheetml/2006/main" count="270" uniqueCount="108">
  <si>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</si>
  <si>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</si>
  <si>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</si>
  <si>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</si>
  <si>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</si>
  <si>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RELACIONES EXTERIORES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</si>
  <si>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</si>
  <si>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06</t>
    </r>
  </si>
  <si>
    <r>
      <rPr>
        <sz val="10"/>
        <rFont val="Times New Roman"/>
      </rPr>
      <t>Capítulo:</t>
    </r>
  </si>
  <si>
    <r>
      <rPr>
        <sz val="10"/>
        <rFont val="Times New Roman"/>
      </rPr>
      <t>INSTITUTO ANTÁRTICO CHILENO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</si>
  <si>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</si>
  <si>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</si>
  <si>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</si>
  <si>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</si>
  <si>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</si>
  <si>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</si>
  <si>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</si>
  <si>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</si>
  <si>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</si>
  <si>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</si>
  <si>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</si>
  <si>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</si>
  <si>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</si>
  <si>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</si>
  <si>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</si>
  <si>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</si>
  <si>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</si>
  <si>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</si>
  <si>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</si>
  <si>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</si>
  <si>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</si>
  <si>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</si>
  <si>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</si>
  <si>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</si>
  <si>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</si>
  <si>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</si>
  <si>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</si>
  <si>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</si>
  <si>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</si>
  <si>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</si>
  <si>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</si>
  <si>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</si>
  <si>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019</t>
    </r>
  </si>
  <si>
    <r>
      <rPr>
        <sz val="10"/>
        <rFont val="Times New Roman"/>
      </rPr>
      <t>Subsecretaría de Ciencia, Tecnología, Conocimiento e Innovación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</si>
  <si>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</si>
  <si>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</si>
  <si>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</si>
  <si>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</si>
  <si>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</si>
  <si>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</si>
  <si>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</si>
  <si>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</si>
  <si>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</si>
  <si>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</si>
  <si>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</si>
  <si>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</si>
  <si>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</si>
  <si>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</si>
  <si>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</si>
  <si>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</si>
  <si>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</si>
  <si>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</si>
  <si>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</si>
  <si>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</si>
  <si>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</si>
  <si>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</si>
  <si>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</si>
  <si>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</si>
  <si>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</si>
  <si>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</si>
  <si>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</si>
  <si>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</si>
  <si>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040</t>
    </r>
  </si>
  <si>
    <r>
      <rPr>
        <sz val="10"/>
        <rFont val="Times New Roman"/>
      </rPr>
      <t>Desarrollo de la Ciencia Antártica Concursable y Tesis Antárticas</t>
    </r>
  </si>
  <si>
    <r>
      <rPr>
        <sz val="10"/>
        <rFont val="Times New Roman"/>
      </rPr>
      <t>A Instituciones Privadas Ejecutoras de Políticas Públicas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</si>
  <si>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</si>
  <si>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044</t>
    </r>
  </si>
  <si>
    <r>
      <rPr>
        <sz val="10"/>
        <rFont val="Times New Roman"/>
      </rPr>
      <t>Feria Antártica Escolar</t>
    </r>
  </si>
  <si>
    <r>
      <rPr>
        <sz val="10"/>
        <rFont val="Times New Roman"/>
      </rPr>
      <t>046</t>
    </r>
  </si>
  <si>
    <r>
      <rPr>
        <sz val="10"/>
        <rFont val="Times New Roman"/>
      </rPr>
      <t>Plataforma Logística para Apoyo de Actividades Antárticas</t>
    </r>
  </si>
  <si>
    <r>
      <rPr>
        <sz val="10"/>
        <rFont val="Times New Roman"/>
      </rPr>
      <t>049</t>
    </r>
  </si>
  <si>
    <r>
      <rPr>
        <sz val="10"/>
        <rFont val="Times New Roman"/>
      </rPr>
      <t>Aligamiento Científico Internacional</t>
    </r>
  </si>
  <si>
    <r>
      <rPr>
        <sz val="10"/>
        <rFont val="Times New Roman"/>
      </rPr>
      <t>050</t>
    </r>
  </si>
  <si>
    <r>
      <rPr>
        <sz val="10"/>
        <rFont val="Times New Roman"/>
      </rPr>
      <t>Plataformas Científicas Antárticas</t>
    </r>
  </si>
  <si>
    <r>
      <rPr>
        <sz val="10"/>
        <rFont val="Times New Roman"/>
      </rPr>
      <t>052</t>
    </r>
  </si>
  <si>
    <r>
      <rPr>
        <sz val="10"/>
        <rFont val="Times New Roman"/>
      </rPr>
      <t>Áreas Marinas Protegidas</t>
    </r>
  </si>
  <si>
    <r>
      <rPr>
        <sz val="10"/>
        <rFont val="Times New Roman"/>
      </rPr>
      <t>054</t>
    </r>
  </si>
  <si>
    <r>
      <rPr>
        <sz val="10"/>
        <rFont val="Times New Roman"/>
      </rPr>
      <t>Inversión Infraestructura en Plataformas Científico-Logísticas</t>
    </r>
  </si>
  <si>
    <r>
      <rPr>
        <sz val="10"/>
        <rFont val="Times New Roman"/>
      </rPr>
      <t>058</t>
    </r>
  </si>
  <si>
    <r>
      <rPr>
        <sz val="10"/>
        <rFont val="Times New Roman"/>
      </rPr>
      <t>Sensores Latitudinales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</si>
  <si>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</si>
  <si>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</si>
  <si>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</si>
  <si>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</si>
  <si>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</si>
  <si>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</si>
  <si>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07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</si>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</sst>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59"/>
  <sheetViews>
    <sheetView tabSelected="1" workbookViewId="0">
      <selection activeCell="A40" sqref="A40:XFD4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7976541</v>
      </c>
      <c r="G12" s="12">
        <v>7833279</v>
      </c>
      <c r="H12" s="12">
        <v>5884405</v>
      </c>
      <c r="I12" s="12">
        <v>8206264</v>
      </c>
      <c r="J12" s="12">
        <v>8253106</v>
      </c>
      <c r="K12" s="12">
        <f>J12-I12</f>
        <v>46842</v>
      </c>
      <c r="L12" s="13">
        <f>(K12/I12)</f>
        <v>5.7080786092185186E-3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696404</v>
      </c>
      <c r="G13" s="16">
        <v>696404</v>
      </c>
      <c r="H13" s="16">
        <v>152806</v>
      </c>
      <c r="I13" s="16">
        <v>716460</v>
      </c>
      <c r="J13" s="16">
        <v>617290</v>
      </c>
      <c r="K13" s="16">
        <f>J13-I13</f>
        <v>-99170</v>
      </c>
      <c r="L13" s="17">
        <f>(K13/I13)</f>
        <v>-0.13841665968791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696404</v>
      </c>
      <c r="G14" s="16">
        <v>696404</v>
      </c>
      <c r="H14" s="16">
        <v>152806</v>
      </c>
      <c r="I14" s="16">
        <v>716460</v>
      </c>
      <c r="J14" s="16">
        <v>617290</v>
      </c>
      <c r="K14" s="16">
        <f>J14-I14</f>
        <v>-99170</v>
      </c>
      <c r="L14" s="17">
        <f>(K14/I14)</f>
        <v>-0.13841665968791</v>
      </c>
      <c r="M14" s="1"/>
    </row>
    <row r="15" spans="1:13" ht="27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696394</v>
      </c>
      <c r="G15" s="16">
        <v>696394</v>
      </c>
      <c r="H15" s="16">
        <v>150000</v>
      </c>
      <c r="I15" s="16">
        <v>716450</v>
      </c>
      <c r="J15" s="16">
        <v>617280</v>
      </c>
      <c r="K15" s="16">
        <f>J15-I15</f>
        <v>-99170</v>
      </c>
      <c r="L15" s="17">
        <f>(K15/I15)</f>
        <v>-0.13841859166724824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2806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20</v>
      </c>
      <c r="G17" s="16">
        <v>20</v>
      </c>
      <c r="H17" s="16">
        <v>46591</v>
      </c>
      <c r="I17" s="16">
        <v>20</v>
      </c>
      <c r="J17" s="16">
        <v>30</v>
      </c>
      <c r="K17" s="16">
        <f>J17-I17</f>
        <v>10</v>
      </c>
      <c r="L17" s="17">
        <f>(K17/I17)</f>
        <v>0.5</v>
      </c>
      <c r="M17" s="1"/>
    </row>
    <row r="18" spans="1:13" ht="27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10</v>
      </c>
      <c r="G18" s="16">
        <v>10</v>
      </c>
      <c r="H18" s="16">
        <v>44371</v>
      </c>
      <c r="I18" s="16">
        <v>10</v>
      </c>
      <c r="J18" s="16">
        <v>10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40</v>
      </c>
      <c r="C19" s="14" t="s">
        <v>36</v>
      </c>
      <c r="D19" s="14" t="s">
        <v>36</v>
      </c>
      <c r="E19" s="15" t="s">
        <v>49</v>
      </c>
      <c r="F19" s="16">
        <v>0</v>
      </c>
      <c r="G19" s="16">
        <v>0</v>
      </c>
      <c r="H19" s="16">
        <v>177</v>
      </c>
      <c r="I19" s="16">
        <v>0</v>
      </c>
      <c r="J19" s="16">
        <v>10</v>
      </c>
      <c r="K19" s="16">
        <f>J19-I19</f>
        <v>10</v>
      </c>
      <c r="L19" s="17" t="s">
        <v>36</v>
      </c>
      <c r="M19" s="1"/>
    </row>
    <row r="20" spans="1:13" ht="15" customHeight="1" x14ac:dyDescent="0.25">
      <c r="A20" s="14" t="s">
        <v>36</v>
      </c>
      <c r="B20" s="14" t="s">
        <v>50</v>
      </c>
      <c r="C20" s="14" t="s">
        <v>36</v>
      </c>
      <c r="D20" s="14" t="s">
        <v>36</v>
      </c>
      <c r="E20" s="15" t="s">
        <v>51</v>
      </c>
      <c r="F20" s="16">
        <v>10</v>
      </c>
      <c r="G20" s="16">
        <v>10</v>
      </c>
      <c r="H20" s="16">
        <v>2043</v>
      </c>
      <c r="I20" s="16">
        <v>10</v>
      </c>
      <c r="J20" s="16">
        <v>10</v>
      </c>
      <c r="K20" s="18"/>
      <c r="L20" s="17" t="s">
        <v>36</v>
      </c>
      <c r="M20" s="1"/>
    </row>
    <row r="21" spans="1:13" ht="15" customHeight="1" x14ac:dyDescent="0.25">
      <c r="A21" s="14" t="s">
        <v>52</v>
      </c>
      <c r="B21" s="14" t="s">
        <v>36</v>
      </c>
      <c r="C21" s="14" t="s">
        <v>36</v>
      </c>
      <c r="D21" s="14" t="s">
        <v>36</v>
      </c>
      <c r="E21" s="15" t="s">
        <v>53</v>
      </c>
      <c r="F21" s="16">
        <v>7280097</v>
      </c>
      <c r="G21" s="16">
        <v>7136835</v>
      </c>
      <c r="H21" s="16">
        <v>5455335</v>
      </c>
      <c r="I21" s="16">
        <v>7489764</v>
      </c>
      <c r="J21" s="16">
        <v>7635766</v>
      </c>
      <c r="K21" s="16">
        <f>J21-I21</f>
        <v>146002</v>
      </c>
      <c r="L21" s="17">
        <f>(K21/I21)</f>
        <v>1.9493538114151526E-2</v>
      </c>
      <c r="M21" s="1"/>
    </row>
    <row r="22" spans="1:13" ht="15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54</v>
      </c>
      <c r="F22" s="16">
        <v>7280097</v>
      </c>
      <c r="G22" s="16">
        <v>7136835</v>
      </c>
      <c r="H22" s="16">
        <v>5455335</v>
      </c>
      <c r="I22" s="16">
        <v>7489764</v>
      </c>
      <c r="J22" s="16">
        <v>7635766</v>
      </c>
      <c r="K22" s="16">
        <f>J22-I22</f>
        <v>146002</v>
      </c>
      <c r="L22" s="17">
        <f>(K22/I22)</f>
        <v>1.9493538114151526E-2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10</v>
      </c>
      <c r="G23" s="16">
        <v>10</v>
      </c>
      <c r="H23" s="16">
        <v>229673</v>
      </c>
      <c r="I23" s="16">
        <v>10</v>
      </c>
      <c r="J23" s="16">
        <v>10</v>
      </c>
      <c r="K23" s="18"/>
      <c r="L23" s="17" t="s">
        <v>36</v>
      </c>
      <c r="M23" s="1"/>
    </row>
    <row r="24" spans="1:13" ht="15" customHeight="1" x14ac:dyDescent="0.25">
      <c r="A24" s="14" t="s">
        <v>36</v>
      </c>
      <c r="B24" s="14" t="s">
        <v>57</v>
      </c>
      <c r="C24" s="14" t="s">
        <v>36</v>
      </c>
      <c r="D24" s="14" t="s">
        <v>36</v>
      </c>
      <c r="E24" s="15" t="s">
        <v>58</v>
      </c>
      <c r="F24" s="16">
        <v>10</v>
      </c>
      <c r="G24" s="16">
        <v>10</v>
      </c>
      <c r="H24" s="16">
        <v>229673</v>
      </c>
      <c r="I24" s="16">
        <v>10</v>
      </c>
      <c r="J24" s="16">
        <v>10</v>
      </c>
      <c r="K24" s="18"/>
      <c r="L24" s="17" t="s">
        <v>36</v>
      </c>
      <c r="M24" s="1"/>
    </row>
    <row r="25" spans="1:13" ht="15" customHeight="1" x14ac:dyDescent="0.25">
      <c r="A25" s="14" t="s">
        <v>59</v>
      </c>
      <c r="B25" s="14" t="s">
        <v>36</v>
      </c>
      <c r="C25" s="14" t="s">
        <v>36</v>
      </c>
      <c r="D25" s="14" t="s">
        <v>36</v>
      </c>
      <c r="E25" s="15" t="s">
        <v>60</v>
      </c>
      <c r="F25" s="16">
        <v>10</v>
      </c>
      <c r="G25" s="16">
        <v>10</v>
      </c>
      <c r="H25" s="16">
        <v>0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0" t="s">
        <v>36</v>
      </c>
      <c r="B26" s="10" t="s">
        <v>36</v>
      </c>
      <c r="C26" s="10" t="s">
        <v>36</v>
      </c>
      <c r="D26" s="10" t="s">
        <v>36</v>
      </c>
      <c r="E26" s="11" t="s">
        <v>61</v>
      </c>
      <c r="F26" s="12">
        <v>7976541</v>
      </c>
      <c r="G26" s="12">
        <v>7833279</v>
      </c>
      <c r="H26" s="12">
        <v>6275994</v>
      </c>
      <c r="I26" s="12">
        <v>8206264</v>
      </c>
      <c r="J26" s="12">
        <v>8253106</v>
      </c>
      <c r="K26" s="12">
        <f>J26-I26</f>
        <v>46842</v>
      </c>
      <c r="L26" s="13">
        <f>(K26/I26)</f>
        <v>5.7080786092185186E-3</v>
      </c>
      <c r="M26" s="1"/>
    </row>
    <row r="27" spans="1:13" ht="15" customHeight="1" x14ac:dyDescent="0.25">
      <c r="A27" s="14" t="s">
        <v>62</v>
      </c>
      <c r="B27" s="14" t="s">
        <v>36</v>
      </c>
      <c r="C27" s="14" t="s">
        <v>36</v>
      </c>
      <c r="D27" s="14" t="s">
        <v>36</v>
      </c>
      <c r="E27" s="15" t="s">
        <v>63</v>
      </c>
      <c r="F27" s="16">
        <v>3816349</v>
      </c>
      <c r="G27" s="16">
        <v>3673087</v>
      </c>
      <c r="H27" s="16">
        <v>2432760</v>
      </c>
      <c r="I27" s="16">
        <v>3926260</v>
      </c>
      <c r="J27" s="16">
        <v>3936208</v>
      </c>
      <c r="K27" s="16">
        <f>J27-I27</f>
        <v>9948</v>
      </c>
      <c r="L27" s="17">
        <f>(K27/I27)</f>
        <v>2.5337089240142019E-3</v>
      </c>
      <c r="M27" s="1"/>
    </row>
    <row r="28" spans="1:13" ht="15" customHeight="1" x14ac:dyDescent="0.25">
      <c r="A28" s="14" t="s">
        <v>64</v>
      </c>
      <c r="B28" s="14" t="s">
        <v>36</v>
      </c>
      <c r="C28" s="14" t="s">
        <v>36</v>
      </c>
      <c r="D28" s="14" t="s">
        <v>36</v>
      </c>
      <c r="E28" s="15" t="s">
        <v>65</v>
      </c>
      <c r="F28" s="16">
        <v>248947</v>
      </c>
      <c r="G28" s="16">
        <v>312014</v>
      </c>
      <c r="H28" s="16">
        <v>220166</v>
      </c>
      <c r="I28" s="16">
        <v>256117</v>
      </c>
      <c r="J28" s="16">
        <v>352342</v>
      </c>
      <c r="K28" s="16">
        <f>J28-I28</f>
        <v>96225</v>
      </c>
      <c r="L28" s="17">
        <f>(K28/I28)</f>
        <v>0.3757071963204317</v>
      </c>
      <c r="M28" s="1"/>
    </row>
    <row r="29" spans="1:13" ht="15" customHeight="1" x14ac:dyDescent="0.25">
      <c r="A29" s="14" t="s">
        <v>66</v>
      </c>
      <c r="B29" s="14" t="s">
        <v>36</v>
      </c>
      <c r="C29" s="14" t="s">
        <v>36</v>
      </c>
      <c r="D29" s="14" t="s">
        <v>36</v>
      </c>
      <c r="E29" s="15" t="s">
        <v>67</v>
      </c>
      <c r="F29" s="16">
        <v>10</v>
      </c>
      <c r="G29" s="16">
        <v>10</v>
      </c>
      <c r="H29" s="16">
        <v>0</v>
      </c>
      <c r="I29" s="16">
        <v>10</v>
      </c>
      <c r="J29" s="16">
        <v>10</v>
      </c>
      <c r="K29" s="18"/>
      <c r="L29" s="17" t="s">
        <v>36</v>
      </c>
      <c r="M29" s="1"/>
    </row>
    <row r="30" spans="1:13" ht="15" customHeight="1" x14ac:dyDescent="0.25">
      <c r="A30" s="14" t="s">
        <v>36</v>
      </c>
      <c r="B30" s="14" t="s">
        <v>68</v>
      </c>
      <c r="C30" s="14" t="s">
        <v>36</v>
      </c>
      <c r="D30" s="14" t="s">
        <v>36</v>
      </c>
      <c r="E30" s="15" t="s">
        <v>69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8"/>
      <c r="L30" s="17" t="s">
        <v>36</v>
      </c>
      <c r="M30" s="1"/>
    </row>
    <row r="31" spans="1:13" ht="15" customHeight="1" x14ac:dyDescent="0.25">
      <c r="A31" s="14" t="s">
        <v>70</v>
      </c>
      <c r="B31" s="14" t="s">
        <v>36</v>
      </c>
      <c r="C31" s="14" t="s">
        <v>36</v>
      </c>
      <c r="D31" s="14" t="s">
        <v>36</v>
      </c>
      <c r="E31" s="15" t="s">
        <v>39</v>
      </c>
      <c r="F31" s="16">
        <v>3806578</v>
      </c>
      <c r="G31" s="16">
        <v>3743511</v>
      </c>
      <c r="H31" s="16">
        <v>2670182</v>
      </c>
      <c r="I31" s="16">
        <v>3916207</v>
      </c>
      <c r="J31" s="16">
        <v>3388273</v>
      </c>
      <c r="K31" s="16">
        <f t="shared" ref="K31:K37" si="0">J31-I31</f>
        <v>-527934</v>
      </c>
      <c r="L31" s="17">
        <f t="shared" ref="L31:L37" si="1">(K31/I31)</f>
        <v>-0.13480748080987548</v>
      </c>
      <c r="M31" s="1"/>
    </row>
    <row r="32" spans="1:13" ht="15" customHeight="1" x14ac:dyDescent="0.25">
      <c r="A32" s="14" t="s">
        <v>36</v>
      </c>
      <c r="B32" s="14" t="s">
        <v>68</v>
      </c>
      <c r="C32" s="14" t="s">
        <v>36</v>
      </c>
      <c r="D32" s="14" t="s">
        <v>36</v>
      </c>
      <c r="E32" s="15" t="s">
        <v>71</v>
      </c>
      <c r="F32" s="16">
        <v>20</v>
      </c>
      <c r="G32" s="16">
        <v>20</v>
      </c>
      <c r="H32" s="16">
        <v>0</v>
      </c>
      <c r="I32" s="16">
        <v>20</v>
      </c>
      <c r="J32" s="16">
        <v>21</v>
      </c>
      <c r="K32" s="16">
        <f t="shared" si="0"/>
        <v>1</v>
      </c>
      <c r="L32" s="17">
        <f t="shared" si="1"/>
        <v>0.05</v>
      </c>
      <c r="M32" s="1"/>
    </row>
    <row r="33" spans="1:13" ht="27" customHeight="1" x14ac:dyDescent="0.25">
      <c r="A33" s="14" t="s">
        <v>36</v>
      </c>
      <c r="B33" s="14" t="s">
        <v>36</v>
      </c>
      <c r="C33" s="14" t="s">
        <v>72</v>
      </c>
      <c r="D33" s="14" t="s">
        <v>36</v>
      </c>
      <c r="E33" s="15" t="s">
        <v>73</v>
      </c>
      <c r="F33" s="16">
        <v>20</v>
      </c>
      <c r="G33" s="16">
        <v>20</v>
      </c>
      <c r="H33" s="16">
        <v>0</v>
      </c>
      <c r="I33" s="16">
        <v>20</v>
      </c>
      <c r="J33" s="16">
        <v>21</v>
      </c>
      <c r="K33" s="16">
        <f t="shared" si="0"/>
        <v>1</v>
      </c>
      <c r="L33" s="17">
        <f t="shared" si="1"/>
        <v>0.05</v>
      </c>
      <c r="M33" s="1"/>
    </row>
    <row r="34" spans="1:13" ht="27" customHeight="1" x14ac:dyDescent="0.25">
      <c r="A34" s="14" t="s">
        <v>36</v>
      </c>
      <c r="B34" s="14" t="s">
        <v>46</v>
      </c>
      <c r="C34" s="14" t="s">
        <v>36</v>
      </c>
      <c r="D34" s="14" t="s">
        <v>36</v>
      </c>
      <c r="E34" s="15" t="s">
        <v>74</v>
      </c>
      <c r="F34" s="16">
        <v>596604</v>
      </c>
      <c r="G34" s="16">
        <v>596604</v>
      </c>
      <c r="H34" s="16">
        <v>5000</v>
      </c>
      <c r="I34" s="16">
        <v>613786</v>
      </c>
      <c r="J34" s="16">
        <v>548495</v>
      </c>
      <c r="K34" s="16">
        <f t="shared" si="0"/>
        <v>-65291</v>
      </c>
      <c r="L34" s="17">
        <f t="shared" si="1"/>
        <v>-0.10637420860039166</v>
      </c>
      <c r="M34" s="1"/>
    </row>
    <row r="35" spans="1:13" ht="27" customHeight="1" x14ac:dyDescent="0.25">
      <c r="A35" s="14" t="s">
        <v>36</v>
      </c>
      <c r="B35" s="14" t="s">
        <v>36</v>
      </c>
      <c r="C35" s="14" t="s">
        <v>72</v>
      </c>
      <c r="D35" s="14" t="s">
        <v>36</v>
      </c>
      <c r="E35" s="15" t="s">
        <v>73</v>
      </c>
      <c r="F35" s="16">
        <v>596604</v>
      </c>
      <c r="G35" s="16">
        <v>596604</v>
      </c>
      <c r="H35" s="16">
        <v>5000</v>
      </c>
      <c r="I35" s="16">
        <v>613786</v>
      </c>
      <c r="J35" s="16">
        <v>548495</v>
      </c>
      <c r="K35" s="16">
        <f t="shared" si="0"/>
        <v>-65291</v>
      </c>
      <c r="L35" s="17">
        <f t="shared" si="1"/>
        <v>-0.10637420860039166</v>
      </c>
      <c r="M35" s="1"/>
    </row>
    <row r="36" spans="1:13" ht="15" customHeight="1" x14ac:dyDescent="0.25">
      <c r="A36" s="14" t="s">
        <v>36</v>
      </c>
      <c r="B36" s="14" t="s">
        <v>52</v>
      </c>
      <c r="C36" s="14" t="s">
        <v>36</v>
      </c>
      <c r="D36" s="14" t="s">
        <v>36</v>
      </c>
      <c r="E36" s="15" t="s">
        <v>75</v>
      </c>
      <c r="F36" s="16">
        <v>3209954</v>
      </c>
      <c r="G36" s="16">
        <v>3146887</v>
      </c>
      <c r="H36" s="16">
        <v>2665182</v>
      </c>
      <c r="I36" s="16">
        <v>3302401</v>
      </c>
      <c r="J36" s="16">
        <v>2839757</v>
      </c>
      <c r="K36" s="16">
        <f t="shared" si="0"/>
        <v>-462644</v>
      </c>
      <c r="L36" s="17">
        <f t="shared" si="1"/>
        <v>-0.14009322308223623</v>
      </c>
      <c r="M36" s="1"/>
    </row>
    <row r="37" spans="1:13" ht="15" customHeight="1" x14ac:dyDescent="0.25">
      <c r="A37" s="14" t="s">
        <v>36</v>
      </c>
      <c r="B37" s="14" t="s">
        <v>36</v>
      </c>
      <c r="C37" s="14" t="s">
        <v>76</v>
      </c>
      <c r="D37" s="14" t="s">
        <v>36</v>
      </c>
      <c r="E37" s="15" t="s">
        <v>77</v>
      </c>
      <c r="F37" s="16">
        <v>99770</v>
      </c>
      <c r="G37" s="16">
        <v>99770</v>
      </c>
      <c r="H37" s="16">
        <v>37963</v>
      </c>
      <c r="I37" s="16">
        <v>102644</v>
      </c>
      <c r="J37" s="16">
        <v>68764</v>
      </c>
      <c r="K37" s="16">
        <f t="shared" si="0"/>
        <v>-33880</v>
      </c>
      <c r="L37" s="17">
        <f t="shared" si="1"/>
        <v>-0.33007287323175244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78</v>
      </c>
      <c r="D38" s="14" t="s">
        <v>36</v>
      </c>
      <c r="E38" s="15" t="s">
        <v>79</v>
      </c>
      <c r="F38" s="16">
        <v>1919716</v>
      </c>
      <c r="G38" s="16">
        <v>1919716</v>
      </c>
      <c r="H38" s="16">
        <v>1724887</v>
      </c>
      <c r="I38" s="16">
        <v>1975004</v>
      </c>
      <c r="J38" s="16">
        <v>1975004</v>
      </c>
      <c r="K38" s="18"/>
      <c r="L38" s="17" t="s">
        <v>36</v>
      </c>
      <c r="M38" s="1"/>
    </row>
    <row r="39" spans="1:13" ht="15" customHeight="1" x14ac:dyDescent="0.25">
      <c r="A39" s="14" t="s">
        <v>36</v>
      </c>
      <c r="B39" s="14" t="s">
        <v>36</v>
      </c>
      <c r="C39" s="14" t="s">
        <v>80</v>
      </c>
      <c r="D39" s="14" t="s">
        <v>36</v>
      </c>
      <c r="E39" s="15" t="s">
        <v>81</v>
      </c>
      <c r="F39" s="16">
        <v>25641</v>
      </c>
      <c r="G39" s="16">
        <v>25641</v>
      </c>
      <c r="H39" s="16">
        <v>4307</v>
      </c>
      <c r="I39" s="16">
        <v>26379</v>
      </c>
      <c r="J39" s="16">
        <v>25720</v>
      </c>
      <c r="K39" s="16">
        <f>J39-I39</f>
        <v>-659</v>
      </c>
      <c r="L39" s="17">
        <f>(K39/I39)</f>
        <v>-2.4981993252208196E-2</v>
      </c>
      <c r="M39" s="1"/>
    </row>
    <row r="40" spans="1:13" ht="15" customHeight="1" x14ac:dyDescent="0.25">
      <c r="A40" s="14" t="s">
        <v>36</v>
      </c>
      <c r="B40" s="14" t="s">
        <v>36</v>
      </c>
      <c r="C40" s="14" t="s">
        <v>82</v>
      </c>
      <c r="D40" s="14" t="s">
        <v>36</v>
      </c>
      <c r="E40" s="15" t="s">
        <v>83</v>
      </c>
      <c r="F40" s="16">
        <v>83069</v>
      </c>
      <c r="G40" s="16">
        <v>83069</v>
      </c>
      <c r="H40" s="16">
        <v>30979</v>
      </c>
      <c r="I40" s="16">
        <v>85461</v>
      </c>
      <c r="J40" s="16">
        <v>85461</v>
      </c>
      <c r="K40" s="18"/>
      <c r="L40" s="17" t="s">
        <v>36</v>
      </c>
      <c r="M40" s="1"/>
    </row>
    <row r="41" spans="1:13" ht="15" customHeight="1" x14ac:dyDescent="0.25">
      <c r="A41" s="14" t="s">
        <v>36</v>
      </c>
      <c r="B41" s="14" t="s">
        <v>36</v>
      </c>
      <c r="C41" s="14" t="s">
        <v>84</v>
      </c>
      <c r="D41" s="14" t="s">
        <v>36</v>
      </c>
      <c r="E41" s="15" t="s">
        <v>85</v>
      </c>
      <c r="F41" s="16">
        <v>102963</v>
      </c>
      <c r="G41" s="16">
        <v>75151</v>
      </c>
      <c r="H41" s="16">
        <v>47106</v>
      </c>
      <c r="I41" s="16">
        <v>105928</v>
      </c>
      <c r="J41" s="16">
        <v>74228</v>
      </c>
      <c r="K41" s="16">
        <f>J41-I41</f>
        <v>-31700</v>
      </c>
      <c r="L41" s="17">
        <f>(K41/I41)</f>
        <v>-0.29925987463182541</v>
      </c>
      <c r="M41" s="1"/>
    </row>
    <row r="42" spans="1:13" ht="27" customHeight="1" x14ac:dyDescent="0.25">
      <c r="A42" s="14" t="s">
        <v>36</v>
      </c>
      <c r="B42" s="14" t="s">
        <v>36</v>
      </c>
      <c r="C42" s="14" t="s">
        <v>86</v>
      </c>
      <c r="D42" s="14" t="s">
        <v>36</v>
      </c>
      <c r="E42" s="15" t="s">
        <v>87</v>
      </c>
      <c r="F42" s="16">
        <v>342137</v>
      </c>
      <c r="G42" s="16">
        <v>342137</v>
      </c>
      <c r="H42" s="16">
        <v>312026</v>
      </c>
      <c r="I42" s="16">
        <v>351991</v>
      </c>
      <c r="J42" s="16">
        <v>0</v>
      </c>
      <c r="K42" s="16">
        <f>J42-I42</f>
        <v>-351991</v>
      </c>
      <c r="L42" s="17">
        <f>(K42/I42)</f>
        <v>-1</v>
      </c>
      <c r="M42" s="1"/>
    </row>
    <row r="43" spans="1:13" ht="15" customHeight="1" x14ac:dyDescent="0.25">
      <c r="A43" s="14" t="s">
        <v>36</v>
      </c>
      <c r="B43" s="14" t="s">
        <v>36</v>
      </c>
      <c r="C43" s="14" t="s">
        <v>88</v>
      </c>
      <c r="D43" s="14" t="s">
        <v>36</v>
      </c>
      <c r="E43" s="15" t="s">
        <v>89</v>
      </c>
      <c r="F43" s="16">
        <v>636658</v>
      </c>
      <c r="G43" s="16">
        <v>601403</v>
      </c>
      <c r="H43" s="16">
        <v>507914</v>
      </c>
      <c r="I43" s="16">
        <v>654994</v>
      </c>
      <c r="J43" s="16">
        <v>610580</v>
      </c>
      <c r="K43" s="16">
        <f>J43-I43</f>
        <v>-44414</v>
      </c>
      <c r="L43" s="17">
        <f>(K43/I43)</f>
        <v>-6.7808254732104417E-2</v>
      </c>
      <c r="M43" s="1"/>
    </row>
    <row r="44" spans="1:13" ht="15" customHeight="1" x14ac:dyDescent="0.25">
      <c r="A44" s="14" t="s">
        <v>90</v>
      </c>
      <c r="B44" s="14" t="s">
        <v>36</v>
      </c>
      <c r="C44" s="14" t="s">
        <v>36</v>
      </c>
      <c r="D44" s="14" t="s">
        <v>36</v>
      </c>
      <c r="E44" s="15" t="s">
        <v>91</v>
      </c>
      <c r="F44" s="16">
        <v>10</v>
      </c>
      <c r="G44" s="16">
        <v>10</v>
      </c>
      <c r="H44" s="16">
        <v>6290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36</v>
      </c>
      <c r="B45" s="14" t="s">
        <v>50</v>
      </c>
      <c r="C45" s="14" t="s">
        <v>36</v>
      </c>
      <c r="D45" s="14" t="s">
        <v>36</v>
      </c>
      <c r="E45" s="15" t="s">
        <v>92</v>
      </c>
      <c r="F45" s="16">
        <v>10</v>
      </c>
      <c r="G45" s="16">
        <v>10</v>
      </c>
      <c r="H45" s="16">
        <v>6290</v>
      </c>
      <c r="I45" s="16">
        <v>10</v>
      </c>
      <c r="J45" s="16">
        <v>10</v>
      </c>
      <c r="K45" s="18"/>
      <c r="L45" s="17" t="s">
        <v>36</v>
      </c>
      <c r="M45" s="1"/>
    </row>
    <row r="46" spans="1:13" ht="27" customHeight="1" x14ac:dyDescent="0.25">
      <c r="A46" s="14" t="s">
        <v>93</v>
      </c>
      <c r="B46" s="14" t="s">
        <v>36</v>
      </c>
      <c r="C46" s="14" t="s">
        <v>36</v>
      </c>
      <c r="D46" s="14" t="s">
        <v>36</v>
      </c>
      <c r="E46" s="15" t="s">
        <v>94</v>
      </c>
      <c r="F46" s="16">
        <v>90740</v>
      </c>
      <c r="G46" s="16">
        <v>90740</v>
      </c>
      <c r="H46" s="16">
        <v>58905</v>
      </c>
      <c r="I46" s="16">
        <v>93353</v>
      </c>
      <c r="J46" s="16">
        <v>85328</v>
      </c>
      <c r="K46" s="16">
        <f>J46-I46</f>
        <v>-8025</v>
      </c>
      <c r="L46" s="17">
        <f>(K46/I46)</f>
        <v>-8.5964029008173279E-2</v>
      </c>
      <c r="M46" s="1"/>
    </row>
    <row r="47" spans="1:13" ht="15" customHeight="1" x14ac:dyDescent="0.25">
      <c r="A47" s="14" t="s">
        <v>36</v>
      </c>
      <c r="B47" s="14" t="s">
        <v>7</v>
      </c>
      <c r="C47" s="14" t="s">
        <v>36</v>
      </c>
      <c r="D47" s="14" t="s">
        <v>36</v>
      </c>
      <c r="E47" s="15" t="s">
        <v>95</v>
      </c>
      <c r="F47" s="16">
        <v>19477</v>
      </c>
      <c r="G47" s="16">
        <v>19477</v>
      </c>
      <c r="H47" s="16">
        <v>10178</v>
      </c>
      <c r="I47" s="16">
        <v>20038</v>
      </c>
      <c r="J47" s="16">
        <v>12013</v>
      </c>
      <c r="K47" s="16">
        <f>J47-I47</f>
        <v>-8025</v>
      </c>
      <c r="L47" s="17">
        <f>(K47/I47)</f>
        <v>-0.40048907076554546</v>
      </c>
      <c r="M47" s="1"/>
    </row>
    <row r="48" spans="1:13" ht="15" customHeight="1" x14ac:dyDescent="0.25">
      <c r="A48" s="14" t="s">
        <v>36</v>
      </c>
      <c r="B48" s="14" t="s">
        <v>96</v>
      </c>
      <c r="C48" s="14" t="s">
        <v>36</v>
      </c>
      <c r="D48" s="14" t="s">
        <v>36</v>
      </c>
      <c r="E48" s="15" t="s">
        <v>97</v>
      </c>
      <c r="F48" s="16">
        <v>71263</v>
      </c>
      <c r="G48" s="16">
        <v>71263</v>
      </c>
      <c r="H48" s="16">
        <v>48727</v>
      </c>
      <c r="I48" s="16">
        <v>73315</v>
      </c>
      <c r="J48" s="16">
        <v>73315</v>
      </c>
      <c r="K48" s="18"/>
      <c r="L48" s="17" t="s">
        <v>36</v>
      </c>
      <c r="M48" s="1"/>
    </row>
    <row r="49" spans="1:13" ht="15" customHeight="1" x14ac:dyDescent="0.25">
      <c r="A49" s="14" t="s">
        <v>98</v>
      </c>
      <c r="B49" s="14" t="s">
        <v>36</v>
      </c>
      <c r="C49" s="14" t="s">
        <v>36</v>
      </c>
      <c r="D49" s="14" t="s">
        <v>36</v>
      </c>
      <c r="E49" s="15" t="s">
        <v>99</v>
      </c>
      <c r="F49" s="16">
        <v>13897</v>
      </c>
      <c r="G49" s="16">
        <v>13897</v>
      </c>
      <c r="H49" s="16">
        <v>0</v>
      </c>
      <c r="I49" s="16">
        <v>14297</v>
      </c>
      <c r="J49" s="16">
        <v>490915</v>
      </c>
      <c r="K49" s="16">
        <f>J49-I49</f>
        <v>476618</v>
      </c>
      <c r="L49" s="17">
        <f>(K49/I49)</f>
        <v>33.336923830174165</v>
      </c>
      <c r="M49" s="1"/>
    </row>
    <row r="50" spans="1:13" ht="15" customHeight="1" x14ac:dyDescent="0.25">
      <c r="A50" s="14" t="s">
        <v>36</v>
      </c>
      <c r="B50" s="14" t="s">
        <v>40</v>
      </c>
      <c r="C50" s="14" t="s">
        <v>36</v>
      </c>
      <c r="D50" s="14" t="s">
        <v>36</v>
      </c>
      <c r="E50" s="15" t="s">
        <v>100</v>
      </c>
      <c r="F50" s="16">
        <v>13897</v>
      </c>
      <c r="G50" s="16">
        <v>13897</v>
      </c>
      <c r="H50" s="16">
        <v>0</v>
      </c>
      <c r="I50" s="16">
        <v>14297</v>
      </c>
      <c r="J50" s="16">
        <v>490915</v>
      </c>
      <c r="K50" s="16">
        <f>J50-I50</f>
        <v>476618</v>
      </c>
      <c r="L50" s="17">
        <f>(K50/I50)</f>
        <v>33.336923830174165</v>
      </c>
      <c r="M50" s="1"/>
    </row>
    <row r="51" spans="1:13" ht="15" customHeight="1" x14ac:dyDescent="0.25">
      <c r="A51" s="14" t="s">
        <v>101</v>
      </c>
      <c r="B51" s="14" t="s">
        <v>36</v>
      </c>
      <c r="C51" s="14" t="s">
        <v>36</v>
      </c>
      <c r="D51" s="14" t="s">
        <v>36</v>
      </c>
      <c r="E51" s="15" t="s">
        <v>102</v>
      </c>
      <c r="F51" s="16">
        <v>10</v>
      </c>
      <c r="G51" s="16">
        <v>10</v>
      </c>
      <c r="H51" s="16">
        <v>887691</v>
      </c>
      <c r="I51" s="16">
        <v>10</v>
      </c>
      <c r="J51" s="16">
        <v>10</v>
      </c>
      <c r="K51" s="18"/>
      <c r="L51" s="17" t="s">
        <v>36</v>
      </c>
      <c r="M51" s="1"/>
    </row>
    <row r="52" spans="1:13" ht="15" customHeight="1" x14ac:dyDescent="0.25">
      <c r="A52" s="14" t="s">
        <v>36</v>
      </c>
      <c r="B52" s="14" t="s">
        <v>96</v>
      </c>
      <c r="C52" s="14" t="s">
        <v>36</v>
      </c>
      <c r="D52" s="14" t="s">
        <v>36</v>
      </c>
      <c r="E52" s="15" t="s">
        <v>103</v>
      </c>
      <c r="F52" s="16">
        <v>10</v>
      </c>
      <c r="G52" s="16">
        <v>10</v>
      </c>
      <c r="H52" s="16">
        <v>887691</v>
      </c>
      <c r="I52" s="16">
        <v>10</v>
      </c>
      <c r="J52" s="16">
        <v>10</v>
      </c>
      <c r="K52" s="18"/>
      <c r="L52" s="17" t="s">
        <v>36</v>
      </c>
      <c r="M52" s="1"/>
    </row>
    <row r="53" spans="1:13" ht="15" customHeight="1" x14ac:dyDescent="0.25">
      <c r="A53" s="14" t="s">
        <v>104</v>
      </c>
      <c r="B53" s="14" t="s">
        <v>36</v>
      </c>
      <c r="C53" s="14" t="s">
        <v>36</v>
      </c>
      <c r="D53" s="14" t="s">
        <v>36</v>
      </c>
      <c r="E53" s="15" t="s">
        <v>105</v>
      </c>
      <c r="F53" s="16">
        <v>0</v>
      </c>
      <c r="G53" s="16">
        <v>0</v>
      </c>
      <c r="H53" s="16">
        <v>0</v>
      </c>
      <c r="I53" s="16">
        <v>0</v>
      </c>
      <c r="J53" s="16">
        <v>10</v>
      </c>
      <c r="K53" s="16">
        <f>J53-I53</f>
        <v>10</v>
      </c>
      <c r="L53" s="17" t="s">
        <v>36</v>
      </c>
      <c r="M53" s="1"/>
    </row>
    <row r="54" spans="1:13" ht="15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"/>
    </row>
    <row r="55" spans="1:13" ht="15" customHeight="1" x14ac:dyDescent="0.2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"/>
    </row>
    <row r="56" spans="1:1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" customHeight="1" x14ac:dyDescent="0.25">
      <c r="A57" s="42" t="s">
        <v>106</v>
      </c>
      <c r="B57" s="43"/>
      <c r="C57" s="43"/>
      <c r="D57" s="43"/>
      <c r="E57" s="43"/>
      <c r="F57" s="20">
        <v>7976521</v>
      </c>
      <c r="G57" s="20">
        <v>7833259</v>
      </c>
      <c r="H57" s="20">
        <v>5382013</v>
      </c>
      <c r="I57" s="20">
        <v>8206244</v>
      </c>
      <c r="J57" s="20">
        <v>8253076</v>
      </c>
      <c r="K57" s="20">
        <v>46832</v>
      </c>
      <c r="L57" s="21">
        <v>5.7068739364805627E-3</v>
      </c>
      <c r="M57" s="1"/>
    </row>
    <row r="58" spans="1:13" ht="15" customHeight="1" x14ac:dyDescent="0.25">
      <c r="A58" s="44" t="s">
        <v>107</v>
      </c>
      <c r="B58" s="45"/>
      <c r="C58" s="45"/>
      <c r="D58" s="45"/>
      <c r="E58" s="45"/>
      <c r="F58" s="45"/>
      <c r="G58" s="45"/>
      <c r="H58" s="45"/>
      <c r="I58" s="45"/>
      <c r="J58" s="45"/>
      <c r="K58" s="1"/>
      <c r="L58" s="1"/>
      <c r="M58" s="1"/>
    </row>
    <row r="59" spans="1:13" ht="5.099999999999999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</sheetData>
  <mergeCells count="18">
    <mergeCell ref="K10:K11"/>
    <mergeCell ref="L10:L11"/>
    <mergeCell ref="A57:E57"/>
    <mergeCell ref="A58:J58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2026-09-30T13:04:37Z</dcterms:modified>
</cp:coreProperties>
</file>