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05_SUBSECRETARÍA DE DESARROLLO REGIONAL Y ADMINISTRATIVO\050501_SUBSECRETARÍA DE DESARROLLO REGIONAL Y ADMINISTRATIVO\"/>
    </mc:Choice>
  </mc:AlternateContent>
  <xr:revisionPtr revIDLastSave="0" documentId="13_ncr:1_{20682AC4-7B6F-442F-B45B-30B2A918A0FB}" xr6:coauthVersionLast="47" xr6:coauthVersionMax="47" xr10:uidLastSave="{00000000-0000-0000-0000-000000000000}"/>
  <bookViews>
    <workbookView xWindow="-108" yWindow="-108" windowWidth="23256" windowHeight="12456" xr2:uid="{F5312D6C-1484-4F10-B879-E3FA9EAF68F3}"/>
  </bookViews>
  <sheets>
    <sheet name="050501" sheetId="1" r:id="rId1"/>
  </sheets>
  <definedNames>
    <definedName name="JR_PAGE_ANCHOR_3_1">'050501'!$A$1</definedName>
    <definedName name="_xlnm.Print_Titles" localSheetId="0">'050501'!$9:$11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5" i="1" l="1"/>
  <c r="J53" i="1"/>
  <c r="K53" i="1" s="1"/>
  <c r="K52" i="1"/>
  <c r="J52" i="1"/>
  <c r="J51" i="1"/>
  <c r="K51" i="1" s="1"/>
  <c r="K50" i="1"/>
  <c r="J50" i="1"/>
  <c r="J49" i="1"/>
  <c r="J48" i="1"/>
  <c r="J47" i="1"/>
  <c r="J44" i="1"/>
  <c r="K43" i="1"/>
  <c r="J43" i="1"/>
  <c r="K40" i="1"/>
  <c r="J40" i="1"/>
  <c r="K39" i="1"/>
  <c r="J39" i="1"/>
  <c r="J35" i="1"/>
  <c r="K35" i="1" s="1"/>
  <c r="J34" i="1"/>
  <c r="K34" i="1" s="1"/>
  <c r="K33" i="1"/>
  <c r="J33" i="1"/>
  <c r="J30" i="1"/>
  <c r="K30" i="1" s="1"/>
  <c r="K29" i="1"/>
  <c r="J29" i="1"/>
  <c r="K28" i="1"/>
  <c r="J28" i="1"/>
  <c r="J26" i="1"/>
  <c r="J25" i="1"/>
  <c r="J22" i="1"/>
  <c r="K22" i="1" s="1"/>
  <c r="J21" i="1"/>
  <c r="K21" i="1" s="1"/>
  <c r="J20" i="1"/>
  <c r="K20" i="1" s="1"/>
  <c r="K12" i="1"/>
  <c r="J12" i="1"/>
</calcChain>
</file>

<file path=xl/sharedStrings.xml><?xml version="1.0" encoding="utf-8"?>
<sst xmlns="http://schemas.openxmlformats.org/spreadsheetml/2006/main" count="228" uniqueCount="108">
  <si>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</si>
  <si>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</si>
  <si>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</si>
  <si>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</si>
  <si>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</si>
  <si>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INTERIOR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</si>
  <si>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</si>
  <si>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</si>
  <si>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</si>
  <si>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DESARROLLO REGIONAL Y ADMINISTRATIVO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</si>
  <si>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</si>
  <si>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</si>
  <si>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</si>
  <si>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</si>
  <si>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</si>
  <si>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</si>
  <si>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</si>
  <si>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</si>
  <si>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</si>
  <si>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</si>
  <si>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</si>
  <si>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</si>
  <si>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</si>
  <si>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</si>
  <si>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</si>
  <si>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</si>
  <si>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</si>
  <si>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</si>
  <si>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</si>
  <si>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</si>
  <si>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</si>
  <si>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</si>
  <si>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</si>
  <si>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</si>
  <si>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</si>
  <si>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</si>
  <si>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</si>
  <si>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</si>
  <si>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</si>
  <si>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</si>
  <si>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</si>
  <si>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</si>
  <si>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</si>
  <si>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</si>
  <si>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</si>
  <si>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</si>
  <si>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</si>
  <si>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</si>
  <si>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</si>
  <si>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</si>
  <si>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</si>
  <si>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</si>
  <si>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</si>
  <si>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</si>
  <si>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</si>
  <si>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</si>
  <si>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</si>
  <si>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</si>
  <si>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</si>
  <si>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</si>
  <si>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</si>
  <si>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</si>
  <si>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</si>
  <si>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</si>
  <si>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</si>
  <si>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</si>
  <si>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</si>
  <si>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</si>
  <si>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</si>
  <si>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t>03</t>
  </si>
  <si>
    <t>A Otras Entidades Públicas</t>
  </si>
  <si>
    <t>024</t>
  </si>
  <si>
    <t>Capacitación en Desarrollo Regional y Comunal</t>
  </si>
  <si>
    <t>043</t>
  </si>
  <si>
    <t>UFRO - Red de expertos macro zona sur</t>
  </si>
  <si>
    <t>07</t>
  </si>
  <si>
    <t>A Organismos Internacionales</t>
  </si>
  <si>
    <t>016</t>
  </si>
  <si>
    <t>BID - Red de expertos macrozona norte y centro</t>
  </si>
  <si>
    <t>09</t>
  </si>
  <si>
    <t>A Unidades o Programas del Servicio</t>
  </si>
  <si>
    <t>409</t>
  </si>
  <si>
    <t>Oficina Revitalización de Barrios e Infraestructura Patrimonial</t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</si>
  <si>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</si>
  <si>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</si>
  <si>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</si>
  <si>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</si>
  <si>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</si>
  <si>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</si>
  <si>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</si>
  <si>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</si>
  <si>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</si>
  <si>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</si>
  <si>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</si>
  <si>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</si>
  <si>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432</t>
    </r>
  </si>
  <si>
    <r>
      <rPr>
        <sz val="10"/>
        <rFont val="Times New Roman"/>
        <family val="1"/>
      </rPr>
      <t>Fondo de Apoyo Contingencia Regional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</si>
  <si>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</si>
  <si>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</si>
  <si>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Externa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</si>
  <si>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</si>
  <si>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</si>
  <si>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Otros Gastos Financieros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</si>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</sst>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  <family val="1"/>
    </font>
    <font>
      <b/>
      <sz val="10"/>
      <color rgb="FF000000"/>
      <name val="Times New Roman"/>
      <family val="2"/>
    </font>
    <font>
      <b/>
      <sz val="10"/>
      <name val="Times New Roman"/>
      <family val="1"/>
    </font>
    <font>
      <sz val="10"/>
      <color rgb="FF000000"/>
      <name val="Times New Roman"/>
      <family val="2"/>
    </font>
    <font>
      <sz val="1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0" fontId="0" fillId="2" borderId="11" xfId="0" applyFill="1" applyBorder="1" applyAlignment="1" applyProtection="1">
      <alignment wrapText="1"/>
      <protection locked="0"/>
    </xf>
    <xf numFmtId="164" fontId="5" fillId="2" borderId="11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3" fontId="0" fillId="0" borderId="0" xfId="0" applyNumberFormat="1"/>
    <xf numFmtId="49" fontId="5" fillId="0" borderId="11" xfId="0" applyNumberFormat="1" applyFont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 applyProtection="1">
      <alignment horizontal="left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/>
    </xf>
    <xf numFmtId="3" fontId="5" fillId="0" borderId="14" xfId="0" applyNumberFormat="1" applyFont="1" applyBorder="1" applyAlignment="1">
      <alignment horizontal="right" vertical="top" wrapText="1"/>
    </xf>
    <xf numFmtId="164" fontId="5" fillId="0" borderId="14" xfId="0" applyNumberFormat="1" applyFont="1" applyBorder="1" applyAlignment="1">
      <alignment horizontal="right" vertical="top" wrapText="1"/>
    </xf>
    <xf numFmtId="0" fontId="5" fillId="0" borderId="13" xfId="0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3" fontId="5" fillId="0" borderId="13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FCD0-90C1-4414-9207-229D92CDC655}">
  <sheetPr>
    <outlinePr summaryBelow="0"/>
    <pageSetUpPr fitToPage="1"/>
  </sheetPr>
  <dimension ref="A1:M60"/>
  <sheetViews>
    <sheetView tabSelected="1" topLeftCell="A36" workbookViewId="0">
      <selection activeCell="N45" sqref="N45"/>
    </sheetView>
  </sheetViews>
  <sheetFormatPr baseColWidth="10" defaultColWidth="8.88671875" defaultRowHeight="14.4" x14ac:dyDescent="0.3"/>
  <cols>
    <col min="1" max="1" width="4.6640625" customWidth="1"/>
    <col min="2" max="2" width="5" customWidth="1"/>
    <col min="3" max="3" width="4.77734375" customWidth="1"/>
    <col min="4" max="4" width="40.33203125" customWidth="1"/>
    <col min="5" max="11" width="15" customWidth="1"/>
    <col min="12" max="12" width="5.44140625" customWidth="1"/>
  </cols>
  <sheetData>
    <row r="1" spans="1:12" ht="16.95" customHeigh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2" ht="16.95" customHeight="1" x14ac:dyDescent="0.3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2" ht="15" customHeight="1" x14ac:dyDescent="0.3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2" ht="15" customHeight="1" x14ac:dyDescent="0.3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3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3">
      <c r="A6" s="46" t="s">
        <v>8</v>
      </c>
      <c r="B6" s="47"/>
      <c r="C6" s="48" t="s">
        <v>9</v>
      </c>
      <c r="D6" s="49"/>
      <c r="E6" s="49"/>
      <c r="F6" s="49"/>
      <c r="G6" s="1"/>
      <c r="H6" s="2" t="s">
        <v>10</v>
      </c>
      <c r="I6" s="2" t="s">
        <v>7</v>
      </c>
      <c r="J6" s="1"/>
      <c r="K6" s="1"/>
      <c r="L6" s="1"/>
    </row>
    <row r="7" spans="1:12" ht="15" customHeight="1" x14ac:dyDescent="0.3">
      <c r="A7" s="32" t="s">
        <v>11</v>
      </c>
      <c r="B7" s="33"/>
      <c r="C7" s="34" t="s">
        <v>9</v>
      </c>
      <c r="D7" s="35"/>
      <c r="E7" s="35"/>
      <c r="F7" s="35"/>
      <c r="G7" s="1"/>
      <c r="H7" s="2" t="s">
        <v>12</v>
      </c>
      <c r="I7" s="2" t="s">
        <v>13</v>
      </c>
      <c r="J7" s="1"/>
      <c r="K7" s="1"/>
      <c r="L7" s="1"/>
    </row>
    <row r="8" spans="1:12" ht="15" customHeight="1" x14ac:dyDescent="0.3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thickBot="1" x14ac:dyDescent="0.35">
      <c r="A9" s="36" t="s">
        <v>15</v>
      </c>
      <c r="B9" s="36" t="s">
        <v>16</v>
      </c>
      <c r="C9" s="36" t="s">
        <v>17</v>
      </c>
      <c r="D9" s="36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1"/>
    </row>
    <row r="10" spans="1:12" ht="79.95" customHeight="1" thickBot="1" x14ac:dyDescent="0.35">
      <c r="A10" s="37"/>
      <c r="B10" s="37"/>
      <c r="C10" s="37"/>
      <c r="D10" s="37"/>
      <c r="E10" s="5" t="s">
        <v>26</v>
      </c>
      <c r="F10" s="5" t="s">
        <v>27</v>
      </c>
      <c r="G10" s="5" t="s">
        <v>28</v>
      </c>
      <c r="H10" s="5" t="s">
        <v>26</v>
      </c>
      <c r="I10" s="5" t="s">
        <v>29</v>
      </c>
      <c r="J10" s="26" t="s">
        <v>30</v>
      </c>
      <c r="K10" s="26" t="s">
        <v>31</v>
      </c>
      <c r="L10" s="1"/>
    </row>
    <row r="11" spans="1:12" ht="30" customHeight="1" thickBot="1" x14ac:dyDescent="0.35">
      <c r="A11" s="37"/>
      <c r="B11" s="37"/>
      <c r="C11" s="37"/>
      <c r="D11" s="37"/>
      <c r="E11" s="6" t="s">
        <v>32</v>
      </c>
      <c r="F11" s="6" t="s">
        <v>32</v>
      </c>
      <c r="G11" s="6" t="s">
        <v>32</v>
      </c>
      <c r="H11" s="6" t="s">
        <v>33</v>
      </c>
      <c r="I11" s="6" t="s">
        <v>33</v>
      </c>
      <c r="J11" s="27"/>
      <c r="K11" s="27"/>
      <c r="L11" s="1"/>
    </row>
    <row r="12" spans="1:12" ht="15" customHeight="1" thickBot="1" x14ac:dyDescent="0.35">
      <c r="A12" s="7" t="s">
        <v>34</v>
      </c>
      <c r="B12" s="7" t="s">
        <v>34</v>
      </c>
      <c r="C12" s="7" t="s">
        <v>34</v>
      </c>
      <c r="D12" s="8" t="s">
        <v>35</v>
      </c>
      <c r="E12" s="9">
        <v>63792376</v>
      </c>
      <c r="F12" s="9">
        <v>64817098</v>
      </c>
      <c r="G12" s="9">
        <v>54352287</v>
      </c>
      <c r="H12" s="9">
        <v>64442020</v>
      </c>
      <c r="I12" s="9">
        <v>34524523</v>
      </c>
      <c r="J12" s="9">
        <f>I12-H12</f>
        <v>-29917497</v>
      </c>
      <c r="K12" s="10">
        <f>(J12/H12)</f>
        <v>-0.46425448798780672</v>
      </c>
      <c r="L12" s="1"/>
    </row>
    <row r="13" spans="1:12" ht="15" customHeight="1" x14ac:dyDescent="0.3">
      <c r="A13" s="11" t="s">
        <v>7</v>
      </c>
      <c r="B13" s="11" t="s">
        <v>34</v>
      </c>
      <c r="C13" s="11" t="s">
        <v>34</v>
      </c>
      <c r="D13" s="12" t="s">
        <v>36</v>
      </c>
      <c r="E13" s="13">
        <v>10</v>
      </c>
      <c r="F13" s="13">
        <v>10</v>
      </c>
      <c r="G13" s="13">
        <v>119576</v>
      </c>
      <c r="H13" s="13">
        <v>10</v>
      </c>
      <c r="I13" s="13">
        <v>10</v>
      </c>
      <c r="J13" s="14"/>
      <c r="K13" s="15" t="s">
        <v>34</v>
      </c>
      <c r="L13" s="1"/>
    </row>
    <row r="14" spans="1:12" ht="15" customHeight="1" x14ac:dyDescent="0.3">
      <c r="A14" s="11" t="s">
        <v>34</v>
      </c>
      <c r="B14" s="11" t="s">
        <v>37</v>
      </c>
      <c r="C14" s="11" t="s">
        <v>34</v>
      </c>
      <c r="D14" s="12" t="s">
        <v>38</v>
      </c>
      <c r="E14" s="13">
        <v>10</v>
      </c>
      <c r="F14" s="13">
        <v>10</v>
      </c>
      <c r="G14" s="13">
        <v>119576</v>
      </c>
      <c r="H14" s="13">
        <v>10</v>
      </c>
      <c r="I14" s="13">
        <v>10</v>
      </c>
      <c r="J14" s="14"/>
      <c r="K14" s="15" t="s">
        <v>34</v>
      </c>
      <c r="L14" s="1"/>
    </row>
    <row r="15" spans="1:12" ht="15" customHeight="1" x14ac:dyDescent="0.3">
      <c r="A15" s="11" t="s">
        <v>34</v>
      </c>
      <c r="B15" s="11" t="s">
        <v>34</v>
      </c>
      <c r="C15" s="11" t="s">
        <v>39</v>
      </c>
      <c r="D15" s="12" t="s">
        <v>40</v>
      </c>
      <c r="E15" s="13">
        <v>10</v>
      </c>
      <c r="F15" s="13">
        <v>10</v>
      </c>
      <c r="G15" s="13">
        <v>119576</v>
      </c>
      <c r="H15" s="13">
        <v>10</v>
      </c>
      <c r="I15" s="13">
        <v>10</v>
      </c>
      <c r="J15" s="14"/>
      <c r="K15" s="15" t="s">
        <v>34</v>
      </c>
      <c r="L15" s="1"/>
    </row>
    <row r="16" spans="1:12" ht="15" customHeight="1" x14ac:dyDescent="0.3">
      <c r="A16" s="11" t="s">
        <v>41</v>
      </c>
      <c r="B16" s="11" t="s">
        <v>34</v>
      </c>
      <c r="C16" s="11" t="s">
        <v>34</v>
      </c>
      <c r="D16" s="12" t="s">
        <v>42</v>
      </c>
      <c r="E16" s="13">
        <v>183918</v>
      </c>
      <c r="F16" s="13">
        <v>204416</v>
      </c>
      <c r="G16" s="13">
        <v>334572</v>
      </c>
      <c r="H16" s="13">
        <v>183918</v>
      </c>
      <c r="I16" s="13">
        <v>183918</v>
      </c>
      <c r="J16" s="14"/>
      <c r="K16" s="15" t="s">
        <v>34</v>
      </c>
      <c r="L16" s="1"/>
    </row>
    <row r="17" spans="1:12" ht="15" customHeight="1" x14ac:dyDescent="0.3">
      <c r="A17" s="11" t="s">
        <v>34</v>
      </c>
      <c r="B17" s="11" t="s">
        <v>13</v>
      </c>
      <c r="C17" s="11" t="s">
        <v>34</v>
      </c>
      <c r="D17" s="12" t="s">
        <v>43</v>
      </c>
      <c r="E17" s="13">
        <v>183898</v>
      </c>
      <c r="F17" s="13">
        <v>183898</v>
      </c>
      <c r="G17" s="13">
        <v>274351</v>
      </c>
      <c r="H17" s="13">
        <v>183898</v>
      </c>
      <c r="I17" s="13">
        <v>183898</v>
      </c>
      <c r="J17" s="14"/>
      <c r="K17" s="15" t="s">
        <v>34</v>
      </c>
      <c r="L17" s="1"/>
    </row>
    <row r="18" spans="1:12" ht="15" customHeight="1" x14ac:dyDescent="0.3">
      <c r="A18" s="11" t="s">
        <v>34</v>
      </c>
      <c r="B18" s="11" t="s">
        <v>37</v>
      </c>
      <c r="C18" s="11" t="s">
        <v>34</v>
      </c>
      <c r="D18" s="12" t="s">
        <v>44</v>
      </c>
      <c r="E18" s="13">
        <v>10</v>
      </c>
      <c r="F18" s="13">
        <v>10</v>
      </c>
      <c r="G18" s="13">
        <v>10493</v>
      </c>
      <c r="H18" s="13">
        <v>10</v>
      </c>
      <c r="I18" s="13">
        <v>10</v>
      </c>
      <c r="J18" s="14"/>
      <c r="K18" s="15" t="s">
        <v>34</v>
      </c>
      <c r="L18" s="1"/>
    </row>
    <row r="19" spans="1:12" ht="15" customHeight="1" x14ac:dyDescent="0.3">
      <c r="A19" s="11" t="s">
        <v>34</v>
      </c>
      <c r="B19" s="11" t="s">
        <v>45</v>
      </c>
      <c r="C19" s="11" t="s">
        <v>34</v>
      </c>
      <c r="D19" s="12" t="s">
        <v>46</v>
      </c>
      <c r="E19" s="13">
        <v>10</v>
      </c>
      <c r="F19" s="13">
        <v>20508</v>
      </c>
      <c r="G19" s="13">
        <v>49728</v>
      </c>
      <c r="H19" s="13">
        <v>10</v>
      </c>
      <c r="I19" s="13">
        <v>10</v>
      </c>
      <c r="J19" s="14"/>
      <c r="K19" s="15" t="s">
        <v>34</v>
      </c>
      <c r="L19" s="1"/>
    </row>
    <row r="20" spans="1:12" ht="15" customHeight="1" x14ac:dyDescent="0.3">
      <c r="A20" s="11" t="s">
        <v>47</v>
      </c>
      <c r="B20" s="11" t="s">
        <v>34</v>
      </c>
      <c r="C20" s="11" t="s">
        <v>34</v>
      </c>
      <c r="D20" s="12" t="s">
        <v>48</v>
      </c>
      <c r="E20" s="13">
        <v>63608428</v>
      </c>
      <c r="F20" s="13">
        <v>64076057</v>
      </c>
      <c r="G20" s="13">
        <v>52687107</v>
      </c>
      <c r="H20" s="13">
        <v>64258072</v>
      </c>
      <c r="I20" s="13">
        <v>34340565</v>
      </c>
      <c r="J20" s="13">
        <f>I20-H20</f>
        <v>-29917507</v>
      </c>
      <c r="K20" s="15">
        <f>(J20/H20)</f>
        <v>-0.46558363904849182</v>
      </c>
      <c r="L20" s="1"/>
    </row>
    <row r="21" spans="1:12" ht="15" customHeight="1" x14ac:dyDescent="0.3">
      <c r="A21" s="11" t="s">
        <v>34</v>
      </c>
      <c r="B21" s="11" t="s">
        <v>13</v>
      </c>
      <c r="C21" s="11" t="s">
        <v>34</v>
      </c>
      <c r="D21" s="12" t="s">
        <v>49</v>
      </c>
      <c r="E21" s="13">
        <v>22557097</v>
      </c>
      <c r="F21" s="13">
        <v>23024726</v>
      </c>
      <c r="G21" s="13">
        <v>14183124</v>
      </c>
      <c r="H21" s="13">
        <v>23206741</v>
      </c>
      <c r="I21" s="13">
        <v>34059799</v>
      </c>
      <c r="J21" s="13">
        <f>I21-H21</f>
        <v>10853058</v>
      </c>
      <c r="K21" s="15">
        <f>(J21/H21)</f>
        <v>0.46766833826429999</v>
      </c>
      <c r="L21" s="1"/>
    </row>
    <row r="22" spans="1:12" ht="15" customHeight="1" x14ac:dyDescent="0.3">
      <c r="A22" s="11" t="s">
        <v>34</v>
      </c>
      <c r="B22" s="11" t="s">
        <v>50</v>
      </c>
      <c r="C22" s="11" t="s">
        <v>34</v>
      </c>
      <c r="D22" s="12" t="s">
        <v>51</v>
      </c>
      <c r="E22" s="13">
        <v>41051331</v>
      </c>
      <c r="F22" s="13">
        <v>41051331</v>
      </c>
      <c r="G22" s="13">
        <v>38503983</v>
      </c>
      <c r="H22" s="13">
        <v>41051331</v>
      </c>
      <c r="I22" s="13">
        <v>280766</v>
      </c>
      <c r="J22" s="13">
        <f>I22-H22</f>
        <v>-40770565</v>
      </c>
      <c r="K22" s="15">
        <f>(J22/H22)</f>
        <v>-0.99316061152804036</v>
      </c>
      <c r="L22" s="1"/>
    </row>
    <row r="23" spans="1:12" ht="15" customHeight="1" x14ac:dyDescent="0.3">
      <c r="A23" s="11" t="s">
        <v>52</v>
      </c>
      <c r="B23" s="11" t="s">
        <v>34</v>
      </c>
      <c r="C23" s="11" t="s">
        <v>34</v>
      </c>
      <c r="D23" s="12" t="s">
        <v>53</v>
      </c>
      <c r="E23" s="13">
        <v>10</v>
      </c>
      <c r="F23" s="13">
        <v>10</v>
      </c>
      <c r="G23" s="13">
        <v>0</v>
      </c>
      <c r="H23" s="13">
        <v>10</v>
      </c>
      <c r="I23" s="13">
        <v>10</v>
      </c>
      <c r="J23" s="14"/>
      <c r="K23" s="15" t="s">
        <v>34</v>
      </c>
      <c r="L23" s="1"/>
    </row>
    <row r="24" spans="1:12" ht="15" customHeight="1" x14ac:dyDescent="0.3">
      <c r="A24" s="11" t="s">
        <v>34</v>
      </c>
      <c r="B24" s="11" t="s">
        <v>50</v>
      </c>
      <c r="C24" s="11" t="s">
        <v>34</v>
      </c>
      <c r="D24" s="12" t="s">
        <v>54</v>
      </c>
      <c r="E24" s="13">
        <v>10</v>
      </c>
      <c r="F24" s="13">
        <v>10</v>
      </c>
      <c r="G24" s="13">
        <v>0</v>
      </c>
      <c r="H24" s="13">
        <v>10</v>
      </c>
      <c r="I24" s="13">
        <v>10</v>
      </c>
      <c r="J24" s="14"/>
      <c r="K24" s="15" t="s">
        <v>34</v>
      </c>
      <c r="L24" s="1"/>
    </row>
    <row r="25" spans="1:12" ht="15" customHeight="1" x14ac:dyDescent="0.3">
      <c r="A25" s="11" t="s">
        <v>55</v>
      </c>
      <c r="B25" s="11" t="s">
        <v>34</v>
      </c>
      <c r="C25" s="11" t="s">
        <v>34</v>
      </c>
      <c r="D25" s="12" t="s">
        <v>56</v>
      </c>
      <c r="E25" s="13">
        <v>0</v>
      </c>
      <c r="F25" s="13">
        <v>0</v>
      </c>
      <c r="G25" s="13">
        <v>1211032</v>
      </c>
      <c r="H25" s="13">
        <v>0</v>
      </c>
      <c r="I25" s="13">
        <v>10</v>
      </c>
      <c r="J25" s="13">
        <f>I25-H25</f>
        <v>10</v>
      </c>
      <c r="K25" s="15" t="s">
        <v>34</v>
      </c>
      <c r="L25" s="1"/>
    </row>
    <row r="26" spans="1:12" ht="15" customHeight="1" x14ac:dyDescent="0.3">
      <c r="A26" s="11" t="s">
        <v>34</v>
      </c>
      <c r="B26" s="11" t="s">
        <v>52</v>
      </c>
      <c r="C26" s="11" t="s">
        <v>34</v>
      </c>
      <c r="D26" s="12" t="s">
        <v>57</v>
      </c>
      <c r="E26" s="13">
        <v>0</v>
      </c>
      <c r="F26" s="13">
        <v>0</v>
      </c>
      <c r="G26" s="13">
        <v>1211032</v>
      </c>
      <c r="H26" s="13">
        <v>0</v>
      </c>
      <c r="I26" s="13">
        <v>10</v>
      </c>
      <c r="J26" s="13">
        <f>I26-H26</f>
        <v>10</v>
      </c>
      <c r="K26" s="15" t="s">
        <v>34</v>
      </c>
      <c r="L26" s="1"/>
    </row>
    <row r="27" spans="1:12" ht="15" customHeight="1" x14ac:dyDescent="0.3">
      <c r="A27" s="11" t="s">
        <v>58</v>
      </c>
      <c r="B27" s="11" t="s">
        <v>34</v>
      </c>
      <c r="C27" s="11" t="s">
        <v>34</v>
      </c>
      <c r="D27" s="12" t="s">
        <v>59</v>
      </c>
      <c r="E27" s="13">
        <v>10</v>
      </c>
      <c r="F27" s="13">
        <v>536605</v>
      </c>
      <c r="G27" s="13">
        <v>0</v>
      </c>
      <c r="H27" s="13">
        <v>10</v>
      </c>
      <c r="I27" s="13">
        <v>10</v>
      </c>
      <c r="J27" s="14"/>
      <c r="K27" s="15" t="s">
        <v>34</v>
      </c>
      <c r="L27" s="1"/>
    </row>
    <row r="28" spans="1:12" ht="15" customHeight="1" thickBot="1" x14ac:dyDescent="0.35">
      <c r="A28" s="7" t="s">
        <v>34</v>
      </c>
      <c r="B28" s="7" t="s">
        <v>34</v>
      </c>
      <c r="C28" s="7" t="s">
        <v>34</v>
      </c>
      <c r="D28" s="8" t="s">
        <v>60</v>
      </c>
      <c r="E28" s="9">
        <v>63792376</v>
      </c>
      <c r="F28" s="9">
        <v>64817098</v>
      </c>
      <c r="G28" s="9">
        <v>54227580</v>
      </c>
      <c r="H28" s="9">
        <v>64442020</v>
      </c>
      <c r="I28" s="9">
        <v>34524523</v>
      </c>
      <c r="J28" s="9">
        <f>I28-H28</f>
        <v>-29917497</v>
      </c>
      <c r="K28" s="10">
        <f>(J28/H28)</f>
        <v>-0.46425448798780672</v>
      </c>
      <c r="L28" s="1"/>
    </row>
    <row r="29" spans="1:12" ht="15" customHeight="1" x14ac:dyDescent="0.3">
      <c r="A29" s="11" t="s">
        <v>61</v>
      </c>
      <c r="B29" s="11" t="s">
        <v>34</v>
      </c>
      <c r="C29" s="11" t="s">
        <v>34</v>
      </c>
      <c r="D29" s="12" t="s">
        <v>62</v>
      </c>
      <c r="E29" s="13">
        <v>20224246</v>
      </c>
      <c r="F29" s="13">
        <v>19442074</v>
      </c>
      <c r="G29" s="13">
        <v>12673048</v>
      </c>
      <c r="H29" s="13">
        <v>20806704</v>
      </c>
      <c r="I29" s="13">
        <v>21074168</v>
      </c>
      <c r="J29" s="13">
        <f>I29-H29</f>
        <v>267464</v>
      </c>
      <c r="K29" s="15">
        <f>(J29/H29)</f>
        <v>1.2854702984192019E-2</v>
      </c>
      <c r="L29" s="1"/>
    </row>
    <row r="30" spans="1:12" ht="15" customHeight="1" x14ac:dyDescent="0.3">
      <c r="A30" s="11" t="s">
        <v>63</v>
      </c>
      <c r="B30" s="11" t="s">
        <v>34</v>
      </c>
      <c r="C30" s="11" t="s">
        <v>34</v>
      </c>
      <c r="D30" s="12" t="s">
        <v>64</v>
      </c>
      <c r="E30" s="13">
        <v>2117123</v>
      </c>
      <c r="F30" s="13">
        <v>2423112</v>
      </c>
      <c r="G30" s="13">
        <v>1452555</v>
      </c>
      <c r="H30" s="13">
        <v>2178096</v>
      </c>
      <c r="I30" s="13">
        <v>2156646</v>
      </c>
      <c r="J30" s="13">
        <f>I30-H30</f>
        <v>-21450</v>
      </c>
      <c r="K30" s="15">
        <f>(J30/H30)</f>
        <v>-9.8480507746215046E-3</v>
      </c>
      <c r="L30" s="1"/>
    </row>
    <row r="31" spans="1:12" ht="15" customHeight="1" x14ac:dyDescent="0.3">
      <c r="A31" s="11" t="s">
        <v>65</v>
      </c>
      <c r="B31" s="11" t="s">
        <v>34</v>
      </c>
      <c r="C31" s="11" t="s">
        <v>34</v>
      </c>
      <c r="D31" s="12" t="s">
        <v>66</v>
      </c>
      <c r="E31" s="13">
        <v>10</v>
      </c>
      <c r="F31" s="13">
        <v>130712</v>
      </c>
      <c r="G31" s="13">
        <v>130701</v>
      </c>
      <c r="H31" s="13">
        <v>10</v>
      </c>
      <c r="I31" s="13">
        <v>10</v>
      </c>
      <c r="J31" s="14"/>
      <c r="K31" s="15" t="s">
        <v>34</v>
      </c>
      <c r="L31" s="1"/>
    </row>
    <row r="32" spans="1:12" ht="15" customHeight="1" x14ac:dyDescent="0.3">
      <c r="A32" s="11" t="s">
        <v>34</v>
      </c>
      <c r="B32" s="11" t="s">
        <v>50</v>
      </c>
      <c r="C32" s="11" t="s">
        <v>34</v>
      </c>
      <c r="D32" s="12" t="s">
        <v>67</v>
      </c>
      <c r="E32" s="13">
        <v>10</v>
      </c>
      <c r="F32" s="13">
        <v>130712</v>
      </c>
      <c r="G32" s="13">
        <v>130701</v>
      </c>
      <c r="H32" s="13">
        <v>10</v>
      </c>
      <c r="I32" s="13">
        <v>10</v>
      </c>
      <c r="J32" s="14"/>
      <c r="K32" s="15" t="s">
        <v>34</v>
      </c>
      <c r="L32" s="1"/>
    </row>
    <row r="33" spans="1:13" ht="15" customHeight="1" x14ac:dyDescent="0.3">
      <c r="A33" s="16" t="s">
        <v>68</v>
      </c>
      <c r="B33" s="16" t="s">
        <v>34</v>
      </c>
      <c r="C33" s="16" t="s">
        <v>34</v>
      </c>
      <c r="D33" s="17" t="s">
        <v>36</v>
      </c>
      <c r="E33" s="18">
        <v>28490</v>
      </c>
      <c r="F33" s="18">
        <v>637490</v>
      </c>
      <c r="G33" s="18">
        <v>9208</v>
      </c>
      <c r="H33" s="18">
        <v>29310</v>
      </c>
      <c r="I33" s="18">
        <v>0</v>
      </c>
      <c r="J33" s="18">
        <f>I33-H33</f>
        <v>-29310</v>
      </c>
      <c r="K33" s="19">
        <f>(J33/H33)</f>
        <v>-1</v>
      </c>
      <c r="L33" s="20"/>
      <c r="M33" s="21"/>
    </row>
    <row r="34" spans="1:13" ht="15" customHeight="1" x14ac:dyDescent="0.3">
      <c r="A34" s="16"/>
      <c r="B34" s="22" t="s">
        <v>69</v>
      </c>
      <c r="C34" s="22"/>
      <c r="D34" s="17" t="s">
        <v>70</v>
      </c>
      <c r="E34" s="18">
        <v>10</v>
      </c>
      <c r="F34" s="18">
        <v>400010</v>
      </c>
      <c r="G34" s="18"/>
      <c r="H34" s="18">
        <v>10</v>
      </c>
      <c r="I34" s="18">
        <v>0</v>
      </c>
      <c r="J34" s="18">
        <f>+I34-H34</f>
        <v>-10</v>
      </c>
      <c r="K34" s="19">
        <f t="shared" ref="K34:K40" si="0">(J34/H34)</f>
        <v>-1</v>
      </c>
      <c r="L34" s="20"/>
    </row>
    <row r="35" spans="1:13" ht="15" customHeight="1" x14ac:dyDescent="0.3">
      <c r="A35" s="16"/>
      <c r="B35" s="22"/>
      <c r="C35" s="22" t="s">
        <v>71</v>
      </c>
      <c r="D35" s="17" t="s">
        <v>72</v>
      </c>
      <c r="E35" s="18">
        <v>10</v>
      </c>
      <c r="F35" s="18">
        <v>10</v>
      </c>
      <c r="G35" s="18"/>
      <c r="H35" s="18">
        <v>10</v>
      </c>
      <c r="I35" s="18">
        <v>0</v>
      </c>
      <c r="J35" s="18">
        <f t="shared" ref="J35:J40" si="1">+I35-H35</f>
        <v>-10</v>
      </c>
      <c r="K35" s="19">
        <f t="shared" si="0"/>
        <v>-1</v>
      </c>
      <c r="L35" s="20"/>
    </row>
    <row r="36" spans="1:13" ht="15" customHeight="1" x14ac:dyDescent="0.3">
      <c r="A36" s="55"/>
      <c r="B36" s="56"/>
      <c r="C36" s="56" t="s">
        <v>73</v>
      </c>
      <c r="D36" s="57" t="s">
        <v>74</v>
      </c>
      <c r="E36" s="58"/>
      <c r="F36" s="58">
        <v>400000</v>
      </c>
      <c r="G36" s="58"/>
      <c r="H36" s="58"/>
      <c r="I36" s="58"/>
      <c r="J36" s="58"/>
      <c r="K36" s="59"/>
      <c r="L36" s="20"/>
    </row>
    <row r="37" spans="1:13" ht="15" customHeight="1" x14ac:dyDescent="0.3">
      <c r="A37" s="50"/>
      <c r="B37" s="51" t="s">
        <v>75</v>
      </c>
      <c r="C37" s="51"/>
      <c r="D37" s="52" t="s">
        <v>76</v>
      </c>
      <c r="E37" s="53"/>
      <c r="F37" s="53">
        <v>209000</v>
      </c>
      <c r="G37" s="53"/>
      <c r="H37" s="53"/>
      <c r="I37" s="53"/>
      <c r="J37" s="53"/>
      <c r="K37" s="54"/>
      <c r="L37" s="20"/>
    </row>
    <row r="38" spans="1:13" ht="15" customHeight="1" x14ac:dyDescent="0.3">
      <c r="A38" s="16"/>
      <c r="B38" s="22"/>
      <c r="C38" s="22" t="s">
        <v>77</v>
      </c>
      <c r="D38" s="17" t="s">
        <v>78</v>
      </c>
      <c r="E38" s="18"/>
      <c r="F38" s="18">
        <v>209000</v>
      </c>
      <c r="G38" s="18"/>
      <c r="H38" s="18"/>
      <c r="I38" s="18"/>
      <c r="J38" s="18"/>
      <c r="K38" s="19"/>
      <c r="L38" s="20"/>
    </row>
    <row r="39" spans="1:13" ht="15" customHeight="1" x14ac:dyDescent="0.3">
      <c r="A39" s="16"/>
      <c r="B39" s="22" t="s">
        <v>79</v>
      </c>
      <c r="C39" s="22"/>
      <c r="D39" s="17" t="s">
        <v>80</v>
      </c>
      <c r="E39" s="18">
        <v>28480</v>
      </c>
      <c r="F39" s="18">
        <v>28480</v>
      </c>
      <c r="G39" s="18">
        <v>9208</v>
      </c>
      <c r="H39" s="18">
        <v>29300</v>
      </c>
      <c r="I39" s="18">
        <v>0</v>
      </c>
      <c r="J39" s="18">
        <f t="shared" si="1"/>
        <v>-29300</v>
      </c>
      <c r="K39" s="19">
        <f t="shared" si="0"/>
        <v>-1</v>
      </c>
      <c r="L39" s="20"/>
    </row>
    <row r="40" spans="1:13" ht="30" customHeight="1" x14ac:dyDescent="0.3">
      <c r="A40" s="16"/>
      <c r="B40" s="22"/>
      <c r="C40" s="22" t="s">
        <v>81</v>
      </c>
      <c r="D40" s="17" t="s">
        <v>82</v>
      </c>
      <c r="E40" s="18">
        <v>28480</v>
      </c>
      <c r="F40" s="18">
        <v>28480</v>
      </c>
      <c r="G40" s="18">
        <v>9208</v>
      </c>
      <c r="H40" s="18">
        <v>29300</v>
      </c>
      <c r="I40" s="18">
        <v>0</v>
      </c>
      <c r="J40" s="18">
        <f t="shared" si="1"/>
        <v>-29300</v>
      </c>
      <c r="K40" s="19">
        <f t="shared" si="0"/>
        <v>-1</v>
      </c>
      <c r="L40" s="20"/>
    </row>
    <row r="41" spans="1:13" ht="15" customHeight="1" x14ac:dyDescent="0.3">
      <c r="A41" s="11" t="s">
        <v>83</v>
      </c>
      <c r="B41" s="11" t="s">
        <v>34</v>
      </c>
      <c r="C41" s="11" t="s">
        <v>34</v>
      </c>
      <c r="D41" s="12" t="s">
        <v>84</v>
      </c>
      <c r="E41" s="13">
        <v>183908</v>
      </c>
      <c r="F41" s="13">
        <v>183908</v>
      </c>
      <c r="G41" s="13">
        <v>701685</v>
      </c>
      <c r="H41" s="13">
        <v>183908</v>
      </c>
      <c r="I41" s="13">
        <v>183908</v>
      </c>
      <c r="J41" s="14"/>
      <c r="K41" s="15" t="s">
        <v>34</v>
      </c>
      <c r="L41" s="1"/>
    </row>
    <row r="42" spans="1:13" ht="15" customHeight="1" x14ac:dyDescent="0.3">
      <c r="A42" s="11" t="s">
        <v>34</v>
      </c>
      <c r="B42" s="11" t="s">
        <v>45</v>
      </c>
      <c r="C42" s="11" t="s">
        <v>34</v>
      </c>
      <c r="D42" s="12" t="s">
        <v>85</v>
      </c>
      <c r="E42" s="13">
        <v>183908</v>
      </c>
      <c r="F42" s="13">
        <v>183908</v>
      </c>
      <c r="G42" s="13">
        <v>701685</v>
      </c>
      <c r="H42" s="13">
        <v>183908</v>
      </c>
      <c r="I42" s="13">
        <v>183908</v>
      </c>
      <c r="J42" s="14"/>
      <c r="K42" s="15" t="s">
        <v>34</v>
      </c>
      <c r="L42" s="1"/>
    </row>
    <row r="43" spans="1:13" ht="15" customHeight="1" x14ac:dyDescent="0.3">
      <c r="A43" s="11" t="s">
        <v>86</v>
      </c>
      <c r="B43" s="11" t="s">
        <v>34</v>
      </c>
      <c r="C43" s="11" t="s">
        <v>34</v>
      </c>
      <c r="D43" s="12" t="s">
        <v>87</v>
      </c>
      <c r="E43" s="13">
        <v>187258</v>
      </c>
      <c r="F43" s="13">
        <v>196258</v>
      </c>
      <c r="G43" s="13">
        <v>4978</v>
      </c>
      <c r="H43" s="13">
        <v>192651</v>
      </c>
      <c r="I43" s="13">
        <v>222077</v>
      </c>
      <c r="J43" s="13">
        <f>I43-H43</f>
        <v>29426</v>
      </c>
      <c r="K43" s="15">
        <f>(J43/H43)</f>
        <v>0.15274252404607294</v>
      </c>
      <c r="L43" s="1"/>
    </row>
    <row r="44" spans="1:13" ht="15" customHeight="1" x14ac:dyDescent="0.3">
      <c r="A44" s="11" t="s">
        <v>34</v>
      </c>
      <c r="B44" s="11" t="s">
        <v>50</v>
      </c>
      <c r="C44" s="11" t="s">
        <v>34</v>
      </c>
      <c r="D44" s="12" t="s">
        <v>54</v>
      </c>
      <c r="E44" s="13">
        <v>0</v>
      </c>
      <c r="F44" s="13">
        <v>0</v>
      </c>
      <c r="G44" s="13">
        <v>0</v>
      </c>
      <c r="H44" s="13">
        <v>0</v>
      </c>
      <c r="I44" s="13">
        <v>29426</v>
      </c>
      <c r="J44" s="13">
        <f>I44-H44</f>
        <v>29426</v>
      </c>
      <c r="K44" s="15" t="s">
        <v>34</v>
      </c>
      <c r="L44" s="1"/>
    </row>
    <row r="45" spans="1:13" ht="15" customHeight="1" x14ac:dyDescent="0.3">
      <c r="A45" s="11" t="s">
        <v>34</v>
      </c>
      <c r="B45" s="11" t="s">
        <v>88</v>
      </c>
      <c r="C45" s="11" t="s">
        <v>34</v>
      </c>
      <c r="D45" s="12" t="s">
        <v>89</v>
      </c>
      <c r="E45" s="13">
        <v>0</v>
      </c>
      <c r="F45" s="13">
        <v>9000</v>
      </c>
      <c r="G45" s="13">
        <v>0</v>
      </c>
      <c r="H45" s="13">
        <v>0</v>
      </c>
      <c r="I45" s="13">
        <v>0</v>
      </c>
      <c r="J45" s="14"/>
      <c r="K45" s="15" t="s">
        <v>34</v>
      </c>
      <c r="L45" s="1"/>
    </row>
    <row r="46" spans="1:13" ht="15" customHeight="1" x14ac:dyDescent="0.3">
      <c r="A46" s="11" t="s">
        <v>34</v>
      </c>
      <c r="B46" s="11" t="s">
        <v>90</v>
      </c>
      <c r="C46" s="11" t="s">
        <v>34</v>
      </c>
      <c r="D46" s="12" t="s">
        <v>91</v>
      </c>
      <c r="E46" s="13">
        <v>187258</v>
      </c>
      <c r="F46" s="13">
        <v>187258</v>
      </c>
      <c r="G46" s="13">
        <v>4978</v>
      </c>
      <c r="H46" s="13">
        <v>192651</v>
      </c>
      <c r="I46" s="13">
        <v>192651</v>
      </c>
      <c r="J46" s="14"/>
      <c r="K46" s="15" t="s">
        <v>34</v>
      </c>
      <c r="L46" s="1"/>
    </row>
    <row r="47" spans="1:13" ht="15" customHeight="1" x14ac:dyDescent="0.3">
      <c r="A47" s="11" t="s">
        <v>92</v>
      </c>
      <c r="B47" s="11" t="s">
        <v>34</v>
      </c>
      <c r="C47" s="11" t="s">
        <v>34</v>
      </c>
      <c r="D47" s="12" t="s">
        <v>93</v>
      </c>
      <c r="E47" s="13">
        <v>0</v>
      </c>
      <c r="F47" s="13">
        <v>0</v>
      </c>
      <c r="G47" s="13">
        <v>0</v>
      </c>
      <c r="H47" s="13">
        <v>0</v>
      </c>
      <c r="I47" s="13">
        <v>10606928</v>
      </c>
      <c r="J47" s="13">
        <f t="shared" ref="J47:J53" si="2">I47-H47</f>
        <v>10606928</v>
      </c>
      <c r="K47" s="15" t="s">
        <v>34</v>
      </c>
      <c r="L47" s="1"/>
    </row>
    <row r="48" spans="1:13" ht="15" customHeight="1" x14ac:dyDescent="0.3">
      <c r="A48" s="11" t="s">
        <v>34</v>
      </c>
      <c r="B48" s="11" t="s">
        <v>50</v>
      </c>
      <c r="C48" s="11" t="s">
        <v>34</v>
      </c>
      <c r="D48" s="12" t="s">
        <v>94</v>
      </c>
      <c r="E48" s="13">
        <v>0</v>
      </c>
      <c r="F48" s="13">
        <v>0</v>
      </c>
      <c r="G48" s="13">
        <v>0</v>
      </c>
      <c r="H48" s="13">
        <v>0</v>
      </c>
      <c r="I48" s="13">
        <v>10606928</v>
      </c>
      <c r="J48" s="13">
        <f t="shared" si="2"/>
        <v>10606928</v>
      </c>
      <c r="K48" s="15" t="s">
        <v>34</v>
      </c>
      <c r="L48" s="1"/>
    </row>
    <row r="49" spans="1:12" ht="15" customHeight="1" x14ac:dyDescent="0.3">
      <c r="A49" s="11" t="s">
        <v>34</v>
      </c>
      <c r="B49" s="11" t="s">
        <v>34</v>
      </c>
      <c r="C49" s="11" t="s">
        <v>95</v>
      </c>
      <c r="D49" s="12" t="s">
        <v>96</v>
      </c>
      <c r="E49" s="13">
        <v>0</v>
      </c>
      <c r="F49" s="13">
        <v>0</v>
      </c>
      <c r="G49" s="13">
        <v>0</v>
      </c>
      <c r="H49" s="13">
        <v>0</v>
      </c>
      <c r="I49" s="13">
        <v>10606928</v>
      </c>
      <c r="J49" s="13">
        <f t="shared" si="2"/>
        <v>10606928</v>
      </c>
      <c r="K49" s="15" t="s">
        <v>34</v>
      </c>
      <c r="L49" s="1"/>
    </row>
    <row r="50" spans="1:12" ht="15" customHeight="1" x14ac:dyDescent="0.3">
      <c r="A50" s="11" t="s">
        <v>97</v>
      </c>
      <c r="B50" s="11" t="s">
        <v>34</v>
      </c>
      <c r="C50" s="11" t="s">
        <v>34</v>
      </c>
      <c r="D50" s="12" t="s">
        <v>98</v>
      </c>
      <c r="E50" s="13">
        <v>41051341</v>
      </c>
      <c r="F50" s="13">
        <v>41803544</v>
      </c>
      <c r="G50" s="13">
        <v>39255405</v>
      </c>
      <c r="H50" s="13">
        <v>41051341</v>
      </c>
      <c r="I50" s="13">
        <v>280776</v>
      </c>
      <c r="J50" s="13">
        <f t="shared" si="2"/>
        <v>-40770565</v>
      </c>
      <c r="K50" s="15">
        <f>(J50/H50)</f>
        <v>-0.99316036959669596</v>
      </c>
      <c r="L50" s="1"/>
    </row>
    <row r="51" spans="1:12" ht="15" customHeight="1" x14ac:dyDescent="0.3">
      <c r="A51" s="11" t="s">
        <v>34</v>
      </c>
      <c r="B51" s="11" t="s">
        <v>37</v>
      </c>
      <c r="C51" s="11" t="s">
        <v>34</v>
      </c>
      <c r="D51" s="12" t="s">
        <v>99</v>
      </c>
      <c r="E51" s="13">
        <v>38086662</v>
      </c>
      <c r="F51" s="13">
        <v>38086662</v>
      </c>
      <c r="G51" s="13">
        <v>36658559</v>
      </c>
      <c r="H51" s="13">
        <v>38086662</v>
      </c>
      <c r="I51" s="13">
        <v>240107</v>
      </c>
      <c r="J51" s="13">
        <f t="shared" si="2"/>
        <v>-37846555</v>
      </c>
      <c r="K51" s="15">
        <f>(J51/H51)</f>
        <v>-0.993695772026438</v>
      </c>
      <c r="L51" s="1"/>
    </row>
    <row r="52" spans="1:12" ht="15" customHeight="1" x14ac:dyDescent="0.3">
      <c r="A52" s="11" t="s">
        <v>34</v>
      </c>
      <c r="B52" s="11" t="s">
        <v>100</v>
      </c>
      <c r="C52" s="11" t="s">
        <v>34</v>
      </c>
      <c r="D52" s="12" t="s">
        <v>101</v>
      </c>
      <c r="E52" s="13">
        <v>2561236</v>
      </c>
      <c r="F52" s="13">
        <v>2561236</v>
      </c>
      <c r="G52" s="13">
        <v>1687422</v>
      </c>
      <c r="H52" s="13">
        <v>2561236</v>
      </c>
      <c r="I52" s="13">
        <v>40659</v>
      </c>
      <c r="J52" s="13">
        <f t="shared" si="2"/>
        <v>-2520577</v>
      </c>
      <c r="K52" s="15">
        <f>(J52/H52)</f>
        <v>-0.98412524265627999</v>
      </c>
      <c r="L52" s="1"/>
    </row>
    <row r="53" spans="1:12" ht="15" customHeight="1" x14ac:dyDescent="0.3">
      <c r="A53" s="11" t="s">
        <v>34</v>
      </c>
      <c r="B53" s="11" t="s">
        <v>88</v>
      </c>
      <c r="C53" s="11" t="s">
        <v>34</v>
      </c>
      <c r="D53" s="12" t="s">
        <v>102</v>
      </c>
      <c r="E53" s="13">
        <v>403433</v>
      </c>
      <c r="F53" s="13">
        <v>403433</v>
      </c>
      <c r="G53" s="13">
        <v>158002</v>
      </c>
      <c r="H53" s="13">
        <v>403433</v>
      </c>
      <c r="I53" s="13">
        <v>0</v>
      </c>
      <c r="J53" s="13">
        <f t="shared" si="2"/>
        <v>-403433</v>
      </c>
      <c r="K53" s="15">
        <f>(J53/H53)</f>
        <v>-1</v>
      </c>
      <c r="L53" s="1"/>
    </row>
    <row r="54" spans="1:12" ht="15" customHeight="1" x14ac:dyDescent="0.3">
      <c r="A54" s="11" t="s">
        <v>34</v>
      </c>
      <c r="B54" s="11" t="s">
        <v>90</v>
      </c>
      <c r="C54" s="11" t="s">
        <v>34</v>
      </c>
      <c r="D54" s="12" t="s">
        <v>103</v>
      </c>
      <c r="E54" s="13">
        <v>10</v>
      </c>
      <c r="F54" s="13">
        <v>752213</v>
      </c>
      <c r="G54" s="13">
        <v>751422</v>
      </c>
      <c r="H54" s="13">
        <v>10</v>
      </c>
      <c r="I54" s="13">
        <v>10</v>
      </c>
      <c r="J54" s="14"/>
      <c r="K54" s="15" t="s">
        <v>34</v>
      </c>
      <c r="L54" s="1"/>
    </row>
    <row r="55" spans="1:12" ht="15" customHeight="1" x14ac:dyDescent="0.3">
      <c r="A55" s="11" t="s">
        <v>104</v>
      </c>
      <c r="B55" s="11" t="s">
        <v>34</v>
      </c>
      <c r="C55" s="11" t="s">
        <v>34</v>
      </c>
      <c r="D55" s="12" t="s">
        <v>105</v>
      </c>
      <c r="E55" s="13">
        <v>0</v>
      </c>
      <c r="F55" s="13">
        <v>0</v>
      </c>
      <c r="G55" s="13">
        <v>0</v>
      </c>
      <c r="H55" s="13">
        <v>0</v>
      </c>
      <c r="I55" s="13">
        <v>10</v>
      </c>
      <c r="J55" s="13">
        <f>I55-H55</f>
        <v>10</v>
      </c>
      <c r="K55" s="15" t="s">
        <v>34</v>
      </c>
      <c r="L55" s="1"/>
    </row>
    <row r="56" spans="1:12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1"/>
    </row>
    <row r="57" spans="1:12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customHeight="1" x14ac:dyDescent="0.3">
      <c r="A58" s="28" t="s">
        <v>106</v>
      </c>
      <c r="B58" s="29"/>
      <c r="C58" s="29"/>
      <c r="D58" s="29"/>
      <c r="E58" s="24">
        <v>25521796</v>
      </c>
      <c r="F58" s="24">
        <v>25794315</v>
      </c>
      <c r="G58" s="24">
        <v>16115914</v>
      </c>
      <c r="H58" s="24">
        <v>26171440</v>
      </c>
      <c r="I58" s="24">
        <v>34100488</v>
      </c>
      <c r="J58" s="24">
        <v>7929048</v>
      </c>
      <c r="K58" s="25">
        <v>0.30296567556084036</v>
      </c>
      <c r="L58" s="1"/>
    </row>
    <row r="59" spans="1:12" ht="15" customHeight="1" x14ac:dyDescent="0.3">
      <c r="A59" s="30" t="s">
        <v>107</v>
      </c>
      <c r="B59" s="31"/>
      <c r="C59" s="31"/>
      <c r="D59" s="31"/>
      <c r="E59" s="31"/>
      <c r="F59" s="31"/>
      <c r="G59" s="31"/>
      <c r="H59" s="31"/>
      <c r="I59" s="31"/>
      <c r="J59" s="1"/>
      <c r="K59" s="1"/>
      <c r="L59" s="1"/>
    </row>
    <row r="60" spans="1:12" ht="4.9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17">
    <mergeCell ref="A6:B6"/>
    <mergeCell ref="C6:F6"/>
    <mergeCell ref="A1:I1"/>
    <mergeCell ref="A2:I2"/>
    <mergeCell ref="A3:I3"/>
    <mergeCell ref="A5:B5"/>
    <mergeCell ref="C5:F5"/>
    <mergeCell ref="J10:J11"/>
    <mergeCell ref="K10:K11"/>
    <mergeCell ref="A58:D58"/>
    <mergeCell ref="A59:I59"/>
    <mergeCell ref="A7:B7"/>
    <mergeCell ref="C7:F7"/>
    <mergeCell ref="A9:A11"/>
    <mergeCell ref="B9:B11"/>
    <mergeCell ref="C9:C11"/>
    <mergeCell ref="D9:D11"/>
  </mergeCells>
  <printOptions horizontalCentered="1"/>
  <pageMargins left="0.59055118110236227" right="0.39370078740157483" top="0.78740157480314965" bottom="0.39370078740157483" header="0" footer="0"/>
  <pageSetup paperSize="11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050501</vt:lpstr>
      <vt:lpstr>JR_PAGE_ANCHOR_3_1</vt:lpstr>
      <vt:lpstr>'050501'!Títulos_a_imprimir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Severino R</dc:creator>
  <cp:lastModifiedBy>Alejandra Severino R</cp:lastModifiedBy>
  <cp:lastPrinted>2026-09-30T23:03:41Z</cp:lastPrinted>
  <dcterms:created xsi:type="dcterms:W3CDTF">2026-09-30T22:57:36Z</dcterms:created>
  <dcterms:modified xsi:type="dcterms:W3CDTF">2026-09-30T23:04:50Z</dcterms:modified>
</cp:coreProperties>
</file>