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dipres-my.sharepoint.com/personal/rmacauliffe_dipres_gob_cl/Documents/DIPRES/Estado de Operaciones del Gobierno Central/2026/05 Mayo/"/>
    </mc:Choice>
  </mc:AlternateContent>
  <xr:revisionPtr revIDLastSave="559" documentId="8_{12D8C931-6012-4356-B436-319AB077521B}" xr6:coauthVersionLast="47" xr6:coauthVersionMax="47" xr10:uidLastSave="{356B2414-EE9F-4771-9981-297D6672EBCD}"/>
  <bookViews>
    <workbookView xWindow="-120" yWindow="-120" windowWidth="29040" windowHeight="15720" xr2:uid="{00000000-000D-0000-FFFF-FFFF00000000}"/>
  </bookViews>
  <sheets>
    <sheet name="Total" sheetId="6" r:id="rId1"/>
    <sheet name="total 2025" sheetId="27" state="hidden" r:id="rId2"/>
    <sheet name="VarTotal" sheetId="8" r:id="rId3"/>
    <sheet name="Pptario" sheetId="22" r:id="rId4"/>
    <sheet name="PptarioMN" sheetId="2" r:id="rId5"/>
    <sheet name="PptarioME" sheetId="26" r:id="rId6"/>
    <sheet name="VarPptario" sheetId="4" r:id="rId7"/>
    <sheet name="%AvancPptario" sheetId="19" r:id="rId8"/>
    <sheet name="%AvancPptario(cont)" sheetId="10" r:id="rId9"/>
    <sheet name="pptario 2025" sheetId="28" state="hidden" r:id="rId10"/>
    <sheet name="Extrappt" sheetId="16" r:id="rId11"/>
    <sheet name="Extrappt 2025" sheetId="29" state="hidden" r:id="rId12"/>
    <sheet name="VarExtrappt" sheetId="9" r:id="rId13"/>
  </sheets>
  <definedNames>
    <definedName name="_xlnm.Print_Area" localSheetId="7">'%AvancPptario'!$A$2:$J$43</definedName>
    <definedName name="_xlnm.Print_Area" localSheetId="8">'%AvancPptario(cont)'!$A$2:$V$43</definedName>
    <definedName name="_xlnm.Print_Area" localSheetId="10">Extrappt!$A$2:$K$73</definedName>
    <definedName name="_xlnm.Print_Area" localSheetId="3">Pptario!$A$2:$L$77</definedName>
    <definedName name="_xlnm.Print_Area" localSheetId="5">PptarioME!$A$2:$K$77</definedName>
    <definedName name="_xlnm.Print_Area" localSheetId="4">PptarioMN!$A$2:$K$77</definedName>
    <definedName name="_xlnm.Print_Area" localSheetId="0">Total!$A$1:$L$77</definedName>
    <definedName name="_xlnm.Print_Area" localSheetId="12">VarExtrappt!$A$2:$J$42</definedName>
    <definedName name="_xlnm.Print_Area" localSheetId="6">VarPptario!$A$2:$K$42</definedName>
    <definedName name="_xlnm.Print_Area" localSheetId="2">VarTotal!$A$2:$K$41</definedName>
  </definedNames>
  <calcPr calcId="191029" iterate="1" iterateCount="25"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2" i="29" l="1"/>
  <c r="X13" i="29"/>
  <c r="X14" i="29"/>
  <c r="X15" i="29"/>
  <c r="X16" i="29"/>
  <c r="X17" i="29"/>
  <c r="X18" i="29"/>
  <c r="X19" i="29"/>
  <c r="X20" i="29"/>
  <c r="X22" i="29"/>
  <c r="X23" i="29"/>
  <c r="X24" i="29"/>
  <c r="X25" i="29"/>
  <c r="X26" i="29"/>
  <c r="X27" i="29"/>
  <c r="X28" i="29"/>
  <c r="X30" i="29"/>
  <c r="X33" i="29"/>
  <c r="X34" i="29"/>
  <c r="X35" i="29"/>
  <c r="X36" i="29"/>
  <c r="X38" i="29"/>
  <c r="X39" i="29"/>
  <c r="X40" i="29"/>
  <c r="X11" i="29"/>
  <c r="Y12" i="28"/>
  <c r="Y13" i="28"/>
  <c r="Y14" i="28"/>
  <c r="Y15" i="28"/>
  <c r="Y16" i="28"/>
  <c r="Y17" i="28"/>
  <c r="Z17" i="28" s="1"/>
  <c r="Y18" i="28"/>
  <c r="Y19" i="28"/>
  <c r="Z19" i="28" s="1"/>
  <c r="Y20" i="28"/>
  <c r="Y22" i="28"/>
  <c r="Y23" i="28"/>
  <c r="Y24" i="28"/>
  <c r="Y25" i="28"/>
  <c r="Y26" i="28"/>
  <c r="Y27" i="28"/>
  <c r="Z27" i="28" s="1"/>
  <c r="Y28" i="28"/>
  <c r="Y30" i="28"/>
  <c r="Y33" i="28"/>
  <c r="Y34" i="28"/>
  <c r="Y35" i="28"/>
  <c r="Z35" i="28" s="1"/>
  <c r="Y36" i="28"/>
  <c r="Y38" i="28"/>
  <c r="Y39" i="28"/>
  <c r="Y40" i="28"/>
  <c r="Z40" i="28" s="1"/>
  <c r="Y11" i="28"/>
  <c r="Z12" i="27"/>
  <c r="Z13" i="27"/>
  <c r="AA13" i="27" s="1"/>
  <c r="Z14" i="27"/>
  <c r="Z15" i="27"/>
  <c r="Z16" i="27"/>
  <c r="AA16" i="27" s="1"/>
  <c r="Z17" i="27"/>
  <c r="Z18" i="27"/>
  <c r="Z19" i="27"/>
  <c r="Z20" i="27"/>
  <c r="Z22" i="27"/>
  <c r="Z23" i="27"/>
  <c r="Z24" i="27"/>
  <c r="AA24" i="27" s="1"/>
  <c r="Z25" i="27"/>
  <c r="Z26" i="27"/>
  <c r="Z27" i="27"/>
  <c r="Z28" i="27"/>
  <c r="Z30" i="27"/>
  <c r="Z33" i="27"/>
  <c r="Z34" i="27"/>
  <c r="Z35" i="27"/>
  <c r="AA35" i="27" s="1"/>
  <c r="Z36" i="27"/>
  <c r="Z38" i="27"/>
  <c r="Z39" i="27"/>
  <c r="Z40" i="27"/>
  <c r="AA40" i="27" s="1"/>
  <c r="Z11" i="27"/>
  <c r="Z34" i="28"/>
  <c r="Z11" i="28"/>
  <c r="AA17" i="27"/>
  <c r="AA25" i="27"/>
  <c r="AA33" i="27"/>
  <c r="AA34" i="27"/>
  <c r="AA11" i="27"/>
  <c r="Y20" i="29"/>
  <c r="Y39" i="29"/>
  <c r="AA12" i="27"/>
  <c r="AA19" i="27"/>
  <c r="Y18" i="29"/>
  <c r="Y12" i="29"/>
  <c r="Z12" i="28"/>
  <c r="Z14" i="28"/>
  <c r="Z15" i="28"/>
  <c r="Z20" i="28"/>
  <c r="Z23" i="28"/>
  <c r="Z24" i="28"/>
  <c r="Z25" i="28"/>
  <c r="Z33" i="28"/>
  <c r="Z36" i="28"/>
  <c r="Z39" i="28"/>
  <c r="AA14" i="27"/>
  <c r="AA15" i="27"/>
  <c r="AA20" i="27"/>
  <c r="AA22" i="27"/>
  <c r="AA23" i="27"/>
  <c r="AA28" i="27"/>
  <c r="AA30" i="27"/>
  <c r="AA36" i="27"/>
  <c r="AA38" i="27"/>
  <c r="AA39" i="27"/>
  <c r="Z38" i="28" l="1"/>
  <c r="Y13" i="29"/>
  <c r="Z22" i="28"/>
  <c r="Z13" i="28"/>
  <c r="AA18" i="27"/>
  <c r="Z30" i="28"/>
  <c r="Z28" i="28"/>
  <c r="Z18" i="28"/>
  <c r="AA27" i="27"/>
  <c r="AA26" i="27"/>
  <c r="Z26" i="28"/>
  <c r="Z16" i="28"/>
  <c r="Y11" i="29"/>
  <c r="Y30" i="29"/>
  <c r="Y27" i="29"/>
  <c r="Y40" i="29"/>
  <c r="Y28" i="29"/>
  <c r="Y19" i="29"/>
  <c r="Y38" i="29"/>
  <c r="Y26" i="29"/>
  <c r="Y17" i="29"/>
  <c r="Y36" i="29"/>
  <c r="Y25" i="29"/>
  <c r="Y16" i="29"/>
  <c r="Y35" i="29"/>
  <c r="Y24" i="29"/>
  <c r="Y15" i="29"/>
  <c r="Y34" i="29"/>
  <c r="Y23" i="29"/>
  <c r="Y14" i="29"/>
  <c r="Y33" i="29"/>
  <c r="Y22" i="29"/>
</calcChain>
</file>

<file path=xl/sharedStrings.xml><?xml version="1.0" encoding="utf-8"?>
<sst xmlns="http://schemas.openxmlformats.org/spreadsheetml/2006/main" count="866" uniqueCount="135">
  <si>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</si>
  <si>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</si>
  <si>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</si>
  <si>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</si>
  <si>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</si>
  <si>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</si>
  <si>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</si>
  <si>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</si>
  <si>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</si>
  <si>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</si>
  <si>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</si>
  <si>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</si>
  <si>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</si>
  <si>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</si>
  <si>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</si>
  <si>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</si>
  <si>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</si>
  <si>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</si>
  <si>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</si>
  <si>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</si>
  <si>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</si>
  <si>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</si>
  <si>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</si>
  <si>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</si>
  <si>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</si>
  <si>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</si>
  <si>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</si>
  <si>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</si>
  <si>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</si>
  <si>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</si>
  <si>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</si>
  <si>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</si>
  <si>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</si>
  <si>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</si>
  <si>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</si>
  <si>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</si>
  <si>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</si>
  <si>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</si>
  <si>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</si>
  <si>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</si>
  <si>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</si>
  <si>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</si>
  <si>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</si>
  <si>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</si>
  <si>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</si>
  <si>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</si>
  <si>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</si>
  <si>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</si>
  <si>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</si>
  <si>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</si>
  <si>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</si>
  <si>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</si>
  <si>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</si>
  <si>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</si>
  <si>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</si>
  <si>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</si>
  <si>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</si>
  <si>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</si>
  <si>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</si>
  <si>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</si>
  <si>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</si>
  <si>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</si>
  <si>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</si>
  <si>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</si>
  <si>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</si>
  <si>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</si>
  <si>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</si>
  <si>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</si>
  <si>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</si>
  <si>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</si>
  <si>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</si>
  <si>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</si>
  <si>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</si>
  <si>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</si>
  <si>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</si>
  <si>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</si>
  <si>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</si>
  <si>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</si>
  <si>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</si>
  <si>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</si>
  <si>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</si>
  <si>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Febrero</t>
  </si>
  <si>
    <t>Marzo</t>
  </si>
  <si>
    <t>Abril</t>
  </si>
  <si>
    <t>Mayo</t>
  </si>
  <si>
    <t>Fondos Especiales</t>
  </si>
  <si>
    <t>Ajustes por Rezagos Fondos Especiales</t>
  </si>
  <si>
    <t>GOBIERNO CENTRAL EXTRAPRESUPUESTARIO</t>
  </si>
  <si>
    <t>Junio</t>
  </si>
  <si>
    <t>Julio</t>
  </si>
  <si>
    <t>2°Trim.</t>
  </si>
  <si>
    <t>Agosto</t>
  </si>
  <si>
    <t>GOBIERNO CENTRAL TOTAL</t>
  </si>
  <si>
    <t>Cobre bruto</t>
  </si>
  <si>
    <t>CUADRO 6</t>
  </si>
  <si>
    <t>CUADRO 7</t>
  </si>
  <si>
    <t>CUADRO 8</t>
  </si>
  <si>
    <t>CUADRO 9</t>
  </si>
  <si>
    <t>Septiembre</t>
  </si>
  <si>
    <t>CUADRO 6 (continuación)</t>
  </si>
  <si>
    <t>Octubre</t>
  </si>
  <si>
    <t>Noviembre</t>
  </si>
  <si>
    <t>Diciembre</t>
  </si>
  <si>
    <t>4°Trim.</t>
  </si>
  <si>
    <t>2°Sem.</t>
  </si>
  <si>
    <t xml:space="preserve">Tributación minería privada </t>
  </si>
  <si>
    <t xml:space="preserve">TOTAL INGRESOS </t>
  </si>
  <si>
    <t xml:space="preserve">Prestaciones previsionales </t>
  </si>
  <si>
    <t xml:space="preserve"> */</t>
  </si>
  <si>
    <t>1°Trim.</t>
  </si>
  <si>
    <t>1°Sem.</t>
  </si>
  <si>
    <t>3°Trim.</t>
  </si>
  <si>
    <t xml:space="preserve"> 5/</t>
  </si>
  <si>
    <t>GOBIERNO CENTRAL PRESUPUESTARIO 5/</t>
  </si>
  <si>
    <t>Acumulado</t>
  </si>
  <si>
    <t>tc promedio</t>
  </si>
  <si>
    <t>Año 2025</t>
  </si>
  <si>
    <t>ESTADO DE OPERACIONES DE GOBIERNO  2025</t>
  </si>
  <si>
    <t>ESTADO DE OPERACIONES DE GOBIERNO  2026</t>
  </si>
  <si>
    <t>Año 2026</t>
  </si>
  <si>
    <t>2026 / 2025</t>
  </si>
  <si>
    <t>Ingresos tributarios netos 6/</t>
  </si>
  <si>
    <t>Otros ingresos 6/</t>
  </si>
  <si>
    <t>Cierre estadístico: 3 de febrero de 2025. Los datos presentados se encuentran sujetos a revisiones en entregas posteriores.</t>
  </si>
  <si>
    <t xml:space="preserve"> 6/</t>
  </si>
  <si>
    <t xml:space="preserve">Incluye reclasificación de cuentas presupuestarias de fluctuación deudores. Para más información, ver Recuadro 2 del Informe de Finanzas Públicas del primer trimestre de 2025. </t>
  </si>
  <si>
    <t>Traspasos Codelco</t>
  </si>
  <si>
    <t>Denominada históricamente "Cobre Bruto" hasta 2025; la denominación se actualiza para reflejar que Codelco percibe ingresos de fuentes distintas al cobre, agregándose en 2026 actividades relacionadas con la explotación de litio. El cambio es exclusivamente de denominación y no altera el ámbito ni la comparabilidad histórica de la categoría</t>
  </si>
  <si>
    <t>Traspasos Codelco 6/</t>
  </si>
  <si>
    <t xml:space="preserve">Traspasos Codelco </t>
  </si>
  <si>
    <t>inflactado</t>
  </si>
  <si>
    <t>acum mayo</t>
  </si>
  <si>
    <t>aum mayo</t>
  </si>
  <si>
    <t>Acumulado a mayo</t>
  </si>
  <si>
    <t>Cierre estadístico: 22 de junio de 2026. Los datos presentados se encuentran sujetos a revisiones en entregas posteriores.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</si>
</sst>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_);\(#,##0\)"/>
    <numFmt numFmtId="165" formatCode="#,##0.0_);\(#,##0.0\)"/>
    <numFmt numFmtId="166" formatCode="#,##0.00000;\-#,##0.00000"/>
    <numFmt numFmtId="167" formatCode="#,##0.000000;\-#,##0.000000"/>
    <numFmt numFmtId="168" formatCode="#,##0.0000000;\-#,##0.0000000"/>
    <numFmt numFmtId="169" formatCode="#,##0.00000000;\-#,##0.00000000"/>
    <numFmt numFmtId="171" formatCode="0.0%"/>
  </numFmts>
  <fonts count="20" x14ac:knownFonts="1">
    <font>
      <sz val="10"/>
      <name val="Arial"/>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20"/>
      <name val="Arial"/>
      <family val="2"/>
    </font>
    <font>
      <b/>
      <sz val="16"/>
      <name val="Arial"/>
      <family val="2"/>
    </font>
    <font>
      <sz val="10"/>
      <color rgb="FFFF0000"/>
      <name val="Arial"/>
      <family val="2"/>
    </font>
    <font>
      <b/>
      <sz val="24"/>
      <name val="Arial"/>
      <family val="2"/>
    </font>
    <font>
      <b/>
      <sz val="22"/>
      <name val="Arial"/>
      <family val="2"/>
    </font>
    <font>
      <b/>
      <sz val="10"/>
      <color rgb="FFFF0000"/>
      <name val="Arial"/>
      <family val="2"/>
    </font>
    <font>
      <sz val="10"/>
      <name val="Arial"/>
      <family val="2"/>
    </font>
    <font>
      <b/>
      <sz val="10"/>
      <color theme="0"/>
      <name val="Arial"/>
      <family val="2"/>
    </font>
    <font>
      <b/>
      <sz val="18"/>
      <name val="Arial"/>
      <family val="2"/>
    </font>
    <font>
      <sz val="10"/>
      <color theme="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15" fillId="0" borderId="0"/>
    <xf numFmtId="0" fontId="1" fillId="0" borderId="0"/>
    <xf numFmtId="9" fontId="19" fillId="0" borderId="0" applyFont="0" applyFill="0" applyBorder="0" applyAlignment="0" applyProtection="0"/>
  </cellStyleXfs>
  <cellXfs count="184">
    <xf numFmtId="0" fontId="0" fillId="0" borderId="0" xfId="0"/>
    <xf numFmtId="0" fontId="11" fillId="0" borderId="0" xfId="0" applyFont="1"/>
    <xf numFmtId="0" fontId="13" fillId="0" borderId="0" xfId="0" applyFont="1" applyAlignment="1">
      <alignment textRotation="255"/>
    </xf>
    <xf numFmtId="0" fontId="2" fillId="0" borderId="0" xfId="0" applyFont="1" applyAlignment="1">
      <alignment horizontal="centerContinuous"/>
    </xf>
    <xf numFmtId="0" fontId="0" fillId="0" borderId="0" xfId="0" applyAlignment="1">
      <alignment horizontal="centerContinuous"/>
    </xf>
    <xf numFmtId="3" fontId="2" fillId="0" borderId="0" xfId="0" applyNumberFormat="1" applyFont="1" applyAlignment="1">
      <alignment horizontal="centerContinuous" wrapText="1"/>
    </xf>
    <xf numFmtId="0" fontId="0" fillId="0" borderId="0" xfId="0" applyAlignment="1">
      <alignment horizontal="centerContinuous" wrapText="1"/>
    </xf>
    <xf numFmtId="0" fontId="3" fillId="0" borderId="0" xfId="0" applyFont="1" applyAlignment="1">
      <alignment horizontal="centerContinuous"/>
    </xf>
    <xf numFmtId="0" fontId="4" fillId="0" borderId="0" xfId="0" applyFont="1" applyAlignment="1">
      <alignment horizontal="centerContinuous"/>
    </xf>
    <xf numFmtId="0" fontId="5" fillId="0" borderId="0" xfId="0" applyFont="1"/>
    <xf numFmtId="0" fontId="3" fillId="0" borderId="0" xfId="0" applyFont="1"/>
    <xf numFmtId="0" fontId="4" fillId="0" borderId="0" xfId="0" applyFont="1"/>
    <xf numFmtId="0" fontId="0" fillId="0" borderId="1" xfId="0" applyBorder="1"/>
    <xf numFmtId="0" fontId="0" fillId="0" borderId="2" xfId="0" applyBorder="1"/>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6" fillId="0" borderId="4" xfId="0" applyFont="1" applyBorder="1"/>
    <xf numFmtId="0" fontId="0" fillId="0" borderId="11" xfId="0" applyBorder="1"/>
    <xf numFmtId="37" fontId="0" fillId="0" borderId="14" xfId="0" applyNumberFormat="1" applyBorder="1"/>
    <xf numFmtId="37" fontId="0" fillId="0" borderId="10" xfId="0" applyNumberFormat="1" applyBorder="1"/>
    <xf numFmtId="37" fontId="0" fillId="0" borderId="9" xfId="0" applyNumberFormat="1" applyBorder="1"/>
    <xf numFmtId="37" fontId="0" fillId="0" borderId="15" xfId="0" applyNumberFormat="1" applyBorder="1"/>
    <xf numFmtId="0" fontId="7" fillId="0" borderId="4" xfId="0" applyFont="1" applyBorder="1"/>
    <xf numFmtId="37" fontId="5" fillId="0" borderId="4" xfId="0" applyNumberFormat="1" applyFont="1" applyBorder="1"/>
    <xf numFmtId="37" fontId="5" fillId="0" borderId="0" xfId="0" applyNumberFormat="1" applyFont="1"/>
    <xf numFmtId="37" fontId="5" fillId="0" borderId="5" xfId="0" applyNumberFormat="1" applyFont="1" applyBorder="1"/>
    <xf numFmtId="37" fontId="5" fillId="0" borderId="11" xfId="0" applyNumberFormat="1" applyFont="1" applyBorder="1"/>
    <xf numFmtId="0" fontId="0" fillId="0" borderId="4" xfId="0" applyBorder="1"/>
    <xf numFmtId="164" fontId="0" fillId="0" borderId="11" xfId="0" applyNumberFormat="1" applyBorder="1"/>
    <xf numFmtId="164" fontId="0" fillId="0" borderId="4" xfId="0" applyNumberFormat="1" applyBorder="1"/>
    <xf numFmtId="164" fontId="0" fillId="0" borderId="0" xfId="0" applyNumberFormat="1"/>
    <xf numFmtId="164" fontId="0" fillId="0" borderId="5" xfId="0" applyNumberFormat="1" applyBorder="1"/>
    <xf numFmtId="0" fontId="1" fillId="0" borderId="4" xfId="0" applyFont="1" applyBorder="1"/>
    <xf numFmtId="0" fontId="1" fillId="0" borderId="0" xfId="0" applyFont="1"/>
    <xf numFmtId="164" fontId="1" fillId="0" borderId="11" xfId="0" applyNumberFormat="1" applyFont="1" applyBorder="1"/>
    <xf numFmtId="0" fontId="8" fillId="0" borderId="4" xfId="0" applyFont="1" applyBorder="1"/>
    <xf numFmtId="0" fontId="8" fillId="0" borderId="0" xfId="0" applyFont="1"/>
    <xf numFmtId="0" fontId="2" fillId="0" borderId="4" xfId="0" applyFont="1" applyBorder="1"/>
    <xf numFmtId="0" fontId="2" fillId="0" borderId="0" xfId="0" applyFont="1"/>
    <xf numFmtId="164" fontId="2" fillId="0" borderId="11" xfId="0" applyNumberFormat="1" applyFont="1" applyBorder="1"/>
    <xf numFmtId="164" fontId="2" fillId="0" borderId="4" xfId="0" applyNumberFormat="1" applyFont="1" applyBorder="1"/>
    <xf numFmtId="164" fontId="2" fillId="0" borderId="0" xfId="0" applyNumberFormat="1" applyFont="1"/>
    <xf numFmtId="164" fontId="2" fillId="0" borderId="5" xfId="0" applyNumberFormat="1" applyFont="1" applyBorder="1"/>
    <xf numFmtId="0" fontId="2" fillId="0" borderId="6" xfId="0" applyFont="1" applyBorder="1"/>
    <xf numFmtId="0" fontId="2" fillId="0" borderId="7" xfId="0" applyFont="1" applyBorder="1"/>
    <xf numFmtId="0" fontId="2" fillId="0" borderId="13" xfId="0" applyFont="1" applyBorder="1"/>
    <xf numFmtId="37" fontId="0" fillId="0" borderId="6" xfId="0" applyNumberFormat="1" applyBorder="1"/>
    <xf numFmtId="37" fontId="0" fillId="0" borderId="7" xfId="0" applyNumberFormat="1" applyBorder="1"/>
    <xf numFmtId="37" fontId="0" fillId="0" borderId="8" xfId="0" applyNumberFormat="1" applyBorder="1"/>
    <xf numFmtId="37" fontId="0" fillId="0" borderId="13" xfId="0" applyNumberFormat="1" applyBorder="1"/>
    <xf numFmtId="37" fontId="0" fillId="0" borderId="4" xfId="0" applyNumberFormat="1" applyBorder="1"/>
    <xf numFmtId="37" fontId="0" fillId="0" borderId="0" xfId="0" applyNumberFormat="1"/>
    <xf numFmtId="37" fontId="0" fillId="0" borderId="5" xfId="0" applyNumberFormat="1" applyBorder="1"/>
    <xf numFmtId="37" fontId="0" fillId="0" borderId="11" xfId="0" applyNumberFormat="1" applyBorder="1"/>
    <xf numFmtId="0" fontId="0" fillId="0" borderId="6" xfId="0" applyBorder="1"/>
    <xf numFmtId="0" fontId="0" fillId="0" borderId="7" xfId="0" applyBorder="1"/>
    <xf numFmtId="0" fontId="0" fillId="0" borderId="13" xfId="0" applyBorder="1"/>
    <xf numFmtId="167" fontId="0" fillId="0" borderId="6" xfId="0" applyNumberFormat="1" applyBorder="1"/>
    <xf numFmtId="0" fontId="12" fillId="0" borderId="0" xfId="0" applyFont="1" applyAlignment="1">
      <alignment textRotation="180"/>
    </xf>
    <xf numFmtId="0" fontId="0" fillId="0" borderId="0" xfId="0" applyAlignment="1">
      <alignment vertical="top"/>
    </xf>
    <xf numFmtId="0" fontId="0" fillId="0" borderId="0" xfId="0" applyAlignment="1">
      <alignment horizontal="left"/>
    </xf>
    <xf numFmtId="0" fontId="12" fillId="0" borderId="0" xfId="0" applyFont="1" applyAlignment="1">
      <alignment horizontal="center" textRotation="180"/>
    </xf>
    <xf numFmtId="3" fontId="2" fillId="0" borderId="0" xfId="0" applyNumberFormat="1" applyFont="1" applyAlignment="1">
      <alignment horizontal="centerContinuous"/>
    </xf>
    <xf numFmtId="164" fontId="1" fillId="0" borderId="0" xfId="0" applyNumberFormat="1" applyFont="1"/>
    <xf numFmtId="164" fontId="1" fillId="0" borderId="4" xfId="0" applyNumberFormat="1" applyFont="1" applyBorder="1"/>
    <xf numFmtId="0" fontId="12" fillId="0" borderId="0" xfId="0" applyFont="1" applyAlignment="1">
      <alignment horizontal="right" vertical="top" textRotation="180"/>
    </xf>
    <xf numFmtId="0" fontId="9" fillId="0" borderId="0" xfId="0" applyFont="1" applyAlignment="1">
      <alignment horizontal="left"/>
    </xf>
    <xf numFmtId="164" fontId="17" fillId="0" borderId="0" xfId="0" applyNumberFormat="1" applyFont="1" applyAlignment="1">
      <alignment horizontal="center"/>
    </xf>
    <xf numFmtId="0" fontId="0" fillId="0" borderId="10" xfId="0" applyBorder="1" applyAlignment="1">
      <alignment vertical="top"/>
    </xf>
    <xf numFmtId="0" fontId="0" fillId="0" borderId="0" xfId="0" applyAlignment="1">
      <alignment wrapText="1"/>
    </xf>
    <xf numFmtId="0" fontId="0" fillId="0" borderId="0" xfId="0" applyAlignment="1">
      <alignment vertical="top" wrapText="1"/>
    </xf>
    <xf numFmtId="0" fontId="2" fillId="0" borderId="3" xfId="0" applyFont="1" applyBorder="1" applyAlignment="1">
      <alignment horizontal="centerContinuous" vertical="center"/>
    </xf>
    <xf numFmtId="0" fontId="0" fillId="0" borderId="2" xfId="0" applyBorder="1" applyAlignment="1">
      <alignment horizontal="centerContinuous"/>
    </xf>
    <xf numFmtId="0" fontId="0" fillId="0" borderId="12" xfId="0" applyBorder="1" applyAlignment="1">
      <alignment horizontal="centerContinuous"/>
    </xf>
    <xf numFmtId="0" fontId="0" fillId="0" borderId="5" xfId="0" applyBorder="1"/>
    <xf numFmtId="165" fontId="0" fillId="0" borderId="4" xfId="0" applyNumberFormat="1" applyBorder="1"/>
    <xf numFmtId="165" fontId="0" fillId="0" borderId="0" xfId="0" applyNumberFormat="1"/>
    <xf numFmtId="165" fontId="0" fillId="0" borderId="5" xfId="0" applyNumberFormat="1" applyBorder="1"/>
    <xf numFmtId="165" fontId="3" fillId="0" borderId="5" xfId="0" applyNumberFormat="1" applyFont="1" applyBorder="1"/>
    <xf numFmtId="165" fontId="2" fillId="0" borderId="4" xfId="0" applyNumberFormat="1" applyFont="1" applyBorder="1"/>
    <xf numFmtId="165" fontId="2" fillId="0" borderId="0" xfId="0" applyNumberFormat="1" applyFont="1"/>
    <xf numFmtId="165" fontId="2" fillId="0" borderId="5" xfId="0" applyNumberFormat="1" applyFont="1" applyBorder="1"/>
    <xf numFmtId="165" fontId="0" fillId="0" borderId="6" xfId="0" applyNumberFormat="1" applyBorder="1"/>
    <xf numFmtId="165" fontId="0" fillId="0" borderId="7" xfId="0" applyNumberFormat="1" applyBorder="1"/>
    <xf numFmtId="165" fontId="0" fillId="0" borderId="8" xfId="0" applyNumberFormat="1" applyBorder="1"/>
    <xf numFmtId="165" fontId="0" fillId="0" borderId="13" xfId="0" applyNumberFormat="1" applyBorder="1"/>
    <xf numFmtId="0" fontId="2" fillId="0" borderId="10" xfId="0" applyFont="1" applyBorder="1"/>
    <xf numFmtId="0" fontId="10" fillId="0" borderId="0" xfId="0" applyFont="1" applyAlignment="1">
      <alignment horizontal="right" textRotation="180"/>
    </xf>
    <xf numFmtId="164" fontId="13" fillId="0" borderId="0" xfId="0" applyNumberFormat="1" applyFont="1"/>
    <xf numFmtId="0" fontId="4" fillId="0" borderId="0" xfId="0" applyFont="1" applyAlignment="1">
      <alignment horizontal="left"/>
    </xf>
    <xf numFmtId="2" fontId="0" fillId="0" borderId="2" xfId="0" applyNumberFormat="1" applyBorder="1"/>
    <xf numFmtId="2" fontId="1" fillId="0" borderId="2" xfId="0" applyNumberFormat="1" applyFont="1" applyBorder="1" applyAlignment="1">
      <alignment horizontal="center" vertical="center" wrapText="1"/>
    </xf>
    <xf numFmtId="165" fontId="1" fillId="0" borderId="5" xfId="0" applyNumberFormat="1" applyFont="1" applyBorder="1"/>
    <xf numFmtId="0" fontId="1" fillId="0" borderId="11" xfId="0" applyFont="1" applyBorder="1"/>
    <xf numFmtId="0" fontId="3" fillId="0" borderId="4" xfId="0" applyFont="1" applyBorder="1"/>
    <xf numFmtId="0" fontId="13" fillId="0" borderId="0" xfId="0" applyFont="1" applyAlignment="1">
      <alignment horizontal="center" textRotation="180"/>
    </xf>
    <xf numFmtId="165" fontId="2" fillId="0" borderId="11" xfId="0" applyNumberFormat="1" applyFont="1" applyBorder="1"/>
    <xf numFmtId="0" fontId="17" fillId="0" borderId="0" xfId="0" applyFont="1" applyAlignment="1">
      <alignment textRotation="255"/>
    </xf>
    <xf numFmtId="0" fontId="14" fillId="0" borderId="0" xfId="0" applyFont="1"/>
    <xf numFmtId="0" fontId="17" fillId="0" borderId="0" xfId="0" applyFont="1" applyAlignment="1">
      <alignment horizontal="center" vertical="top" textRotation="255"/>
    </xf>
    <xf numFmtId="0" fontId="2" fillId="0" borderId="2" xfId="0" applyFont="1" applyBorder="1" applyAlignment="1">
      <alignment horizontal="centerContinuous" vertical="center"/>
    </xf>
    <xf numFmtId="0" fontId="0" fillId="0" borderId="14" xfId="0" applyBorder="1"/>
    <xf numFmtId="0" fontId="0" fillId="0" borderId="10" xfId="0" applyBorder="1"/>
    <xf numFmtId="0" fontId="0" fillId="0" borderId="9" xfId="0" applyBorder="1"/>
    <xf numFmtId="0" fontId="0" fillId="0" borderId="15" xfId="0" applyBorder="1"/>
    <xf numFmtId="165" fontId="0" fillId="0" borderId="11" xfId="0" applyNumberFormat="1" applyBorder="1"/>
    <xf numFmtId="165" fontId="1" fillId="0" borderId="4" xfId="0" applyNumberFormat="1" applyFont="1" applyBorder="1"/>
    <xf numFmtId="165" fontId="1" fillId="0" borderId="0" xfId="0" applyNumberFormat="1" applyFont="1"/>
    <xf numFmtId="165" fontId="1" fillId="0" borderId="11" xfId="0" applyNumberFormat="1" applyFont="1" applyBorder="1"/>
    <xf numFmtId="165" fontId="3" fillId="0" borderId="4" xfId="0" applyNumberFormat="1" applyFont="1" applyBorder="1"/>
    <xf numFmtId="165" fontId="3" fillId="0" borderId="0" xfId="0" applyNumberFormat="1" applyFont="1"/>
    <xf numFmtId="165" fontId="3" fillId="0" borderId="11" xfId="0" applyNumberFormat="1" applyFont="1" applyBorder="1"/>
    <xf numFmtId="0" fontId="4" fillId="0" borderId="6" xfId="0" applyFont="1" applyBorder="1"/>
    <xf numFmtId="0" fontId="4" fillId="0" borderId="7" xfId="0" applyFont="1" applyBorder="1"/>
    <xf numFmtId="165" fontId="4" fillId="0" borderId="6" xfId="0" applyNumberFormat="1" applyFont="1" applyBorder="1"/>
    <xf numFmtId="165" fontId="4" fillId="0" borderId="7" xfId="0" applyNumberFormat="1" applyFont="1" applyBorder="1"/>
    <xf numFmtId="165" fontId="4" fillId="0" borderId="8" xfId="0" applyNumberFormat="1" applyFont="1" applyBorder="1"/>
    <xf numFmtId="165" fontId="4" fillId="0" borderId="13" xfId="0" applyNumberFormat="1" applyFont="1" applyBorder="1"/>
    <xf numFmtId="165" fontId="4" fillId="0" borderId="0" xfId="0" applyNumberFormat="1" applyFont="1"/>
    <xf numFmtId="0" fontId="13" fillId="0" borderId="0" xfId="0" applyFont="1" applyAlignment="1">
      <alignment horizontal="center" vertical="top" textRotation="255"/>
    </xf>
    <xf numFmtId="37" fontId="16" fillId="0" borderId="10" xfId="0" applyNumberFormat="1" applyFont="1" applyBorder="1"/>
    <xf numFmtId="166" fontId="0" fillId="0" borderId="6" xfId="0" applyNumberFormat="1" applyBorder="1"/>
    <xf numFmtId="0" fontId="13" fillId="0" borderId="0" xfId="0" applyFont="1" applyAlignment="1">
      <alignment horizontal="right" vertical="top" textRotation="255"/>
    </xf>
    <xf numFmtId="169" fontId="0" fillId="0" borderId="6" xfId="0" applyNumberFormat="1" applyBorder="1"/>
    <xf numFmtId="0" fontId="18" fillId="0" borderId="0" xfId="0" applyFont="1"/>
    <xf numFmtId="168" fontId="0" fillId="0" borderId="6" xfId="0" applyNumberFormat="1" applyBorder="1"/>
    <xf numFmtId="164" fontId="0" fillId="0" borderId="0" xfId="0" applyNumberFormat="1" applyAlignment="1">
      <alignment horizontal="left"/>
    </xf>
    <xf numFmtId="164" fontId="0" fillId="0" borderId="9" xfId="0" applyNumberFormat="1" applyBorder="1"/>
    <xf numFmtId="0" fontId="1" fillId="0" borderId="0" xfId="0" applyFont="1" applyAlignment="1">
      <alignment vertical="top"/>
    </xf>
    <xf numFmtId="164" fontId="0" fillId="0" borderId="8" xfId="0" applyNumberFormat="1" applyBorder="1"/>
    <xf numFmtId="164" fontId="0" fillId="0" borderId="6" xfId="0" applyNumberFormat="1" applyBorder="1"/>
    <xf numFmtId="164" fontId="0" fillId="0" borderId="7" xfId="0" applyNumberFormat="1" applyBorder="1"/>
    <xf numFmtId="168" fontId="0" fillId="0" borderId="7" xfId="0" applyNumberFormat="1" applyBorder="1"/>
    <xf numFmtId="164" fontId="0" fillId="0" borderId="13" xfId="0" applyNumberFormat="1" applyBorder="1"/>
    <xf numFmtId="0" fontId="0" fillId="0" borderId="0" xfId="0" applyAlignment="1">
      <alignment horizontal="right"/>
    </xf>
    <xf numFmtId="164" fontId="0" fillId="2" borderId="5" xfId="0" applyNumberFormat="1" applyFill="1" applyBorder="1"/>
    <xf numFmtId="0" fontId="1" fillId="0" borderId="0" xfId="0" applyFont="1" applyAlignment="1">
      <alignment horizontal="right"/>
    </xf>
    <xf numFmtId="164" fontId="1" fillId="0" borderId="8" xfId="0" applyNumberFormat="1" applyFont="1" applyBorder="1"/>
    <xf numFmtId="0" fontId="0" fillId="3" borderId="0" xfId="0" applyFill="1"/>
    <xf numFmtId="0" fontId="1" fillId="3" borderId="0" xfId="0" applyFont="1" applyFill="1" applyAlignment="1">
      <alignment horizontal="right"/>
    </xf>
    <xf numFmtId="0" fontId="1" fillId="0" borderId="9" xfId="0" applyFont="1" applyBorder="1" applyAlignment="1">
      <alignment horizontal="center" vertical="center" wrapText="1"/>
    </xf>
    <xf numFmtId="169" fontId="0" fillId="0" borderId="7" xfId="0" applyNumberFormat="1" applyBorder="1"/>
    <xf numFmtId="166" fontId="0" fillId="0" borderId="7" xfId="0" applyNumberFormat="1" applyBorder="1"/>
    <xf numFmtId="164" fontId="0" fillId="0" borderId="4" xfId="0" applyNumberFormat="1" applyBorder="1" applyAlignment="1">
      <alignment horizontal="center"/>
    </xf>
    <xf numFmtId="164" fontId="0" fillId="0" borderId="0" xfId="0" applyNumberFormat="1" applyAlignment="1">
      <alignment horizontal="center"/>
    </xf>
    <xf numFmtId="164" fontId="0" fillId="0" borderId="5" xfId="0" applyNumberFormat="1" applyBorder="1" applyAlignment="1">
      <alignment horizontal="center"/>
    </xf>
    <xf numFmtId="164" fontId="1" fillId="0" borderId="4" xfId="0" applyNumberFormat="1" applyFont="1" applyBorder="1" applyAlignment="1">
      <alignment horizontal="center"/>
    </xf>
    <xf numFmtId="164" fontId="1" fillId="0" borderId="0" xfId="0" applyNumberFormat="1" applyFont="1" applyAlignment="1">
      <alignment horizontal="center"/>
    </xf>
    <xf numFmtId="164" fontId="2" fillId="0" borderId="4" xfId="0" applyNumberFormat="1" applyFont="1" applyBorder="1" applyAlignment="1">
      <alignment horizontal="center"/>
    </xf>
    <xf numFmtId="164" fontId="2" fillId="0" borderId="0" xfId="0" applyNumberFormat="1" applyFont="1" applyAlignment="1">
      <alignment horizontal="center"/>
    </xf>
    <xf numFmtId="164" fontId="2" fillId="0" borderId="5" xfId="0" applyNumberFormat="1" applyFont="1" applyBorder="1" applyAlignment="1">
      <alignment horizontal="center"/>
    </xf>
    <xf numFmtId="37" fontId="0" fillId="0" borderId="6" xfId="0" applyNumberFormat="1" applyBorder="1" applyAlignment="1">
      <alignment horizontal="center"/>
    </xf>
    <xf numFmtId="37" fontId="0" fillId="0" borderId="7" xfId="0" applyNumberFormat="1" applyBorder="1" applyAlignment="1">
      <alignment horizontal="center"/>
    </xf>
    <xf numFmtId="164" fontId="0" fillId="0" borderId="8" xfId="0" applyNumberFormat="1" applyBorder="1" applyAlignment="1">
      <alignment horizontal="center"/>
    </xf>
    <xf numFmtId="37" fontId="0" fillId="0" borderId="8" xfId="0" applyNumberFormat="1" applyBorder="1" applyAlignment="1">
      <alignment horizontal="center"/>
    </xf>
    <xf numFmtId="37" fontId="0" fillId="0" borderId="4" xfId="0" applyNumberFormat="1" applyBorder="1" applyAlignment="1">
      <alignment horizontal="center"/>
    </xf>
    <xf numFmtId="37" fontId="0" fillId="0" borderId="0" xfId="0" applyNumberFormat="1" applyAlignment="1">
      <alignment horizontal="center"/>
    </xf>
    <xf numFmtId="37" fontId="0" fillId="0" borderId="5" xfId="0" applyNumberFormat="1" applyBorder="1" applyAlignment="1">
      <alignment horizontal="center"/>
    </xf>
    <xf numFmtId="167" fontId="0" fillId="0" borderId="7" xfId="0" applyNumberFormat="1" applyBorder="1"/>
    <xf numFmtId="0" fontId="1" fillId="0" borderId="14" xfId="0" applyFont="1" applyBorder="1" applyAlignment="1">
      <alignment horizontal="center" vertical="center" wrapText="1"/>
    </xf>
    <xf numFmtId="164" fontId="0" fillId="0" borderId="10" xfId="0" applyNumberFormat="1" applyBorder="1"/>
    <xf numFmtId="167" fontId="0" fillId="0" borderId="8" xfId="0" applyNumberFormat="1" applyBorder="1"/>
    <xf numFmtId="0" fontId="1" fillId="0" borderId="10" xfId="0" applyFont="1" applyBorder="1" applyAlignment="1">
      <alignment horizontal="center" vertical="center" wrapText="1"/>
    </xf>
    <xf numFmtId="0" fontId="0" fillId="2" borderId="0" xfId="0" applyFill="1"/>
    <xf numFmtId="165" fontId="0" fillId="2" borderId="0" xfId="0" applyNumberFormat="1" applyFill="1"/>
    <xf numFmtId="3" fontId="0" fillId="0" borderId="0" xfId="0" applyNumberFormat="1"/>
    <xf numFmtId="0" fontId="9" fillId="0" borderId="0" xfId="0" applyFont="1"/>
    <xf numFmtId="171" fontId="0" fillId="0" borderId="0" xfId="3" applyNumberFormat="1" applyFont="1"/>
    <xf numFmtId="0" fontId="1" fillId="0" borderId="0" xfId="0" applyFont="1" applyAlignment="1">
      <alignment horizontal="center" vertical="center"/>
    </xf>
    <xf numFmtId="0" fontId="1" fillId="0" borderId="0" xfId="0" applyFont="1" applyAlignment="1">
      <alignment horizontal="left" vertical="center"/>
    </xf>
    <xf numFmtId="0" fontId="1" fillId="0" borderId="4"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10" xfId="0" applyBorder="1" applyAlignment="1">
      <alignment wrapText="1"/>
    </xf>
    <xf numFmtId="0" fontId="0" fillId="0" borderId="0" xfId="0" applyAlignment="1">
      <alignment wrapText="1"/>
    </xf>
    <xf numFmtId="0" fontId="8" fillId="0" borderId="0" xfId="0" applyFont="1" applyAlignment="1">
      <alignment horizontal="justify" wrapText="1"/>
    </xf>
    <xf numFmtId="0" fontId="0" fillId="0" borderId="0" xfId="0" applyAlignment="1">
      <alignment horizontal="justify" wrapText="1"/>
    </xf>
    <xf numFmtId="168" fontId="0" fillId="0" borderId="13" xfId="0" applyNumberFormat="1" applyBorder="1"/>
    <xf numFmtId="169" fontId="0" fillId="0" borderId="13" xfId="0" applyNumberFormat="1" applyBorder="1"/>
    <xf numFmtId="166" fontId="0" fillId="0" borderId="13" xfId="0" applyNumberFormat="1" applyBorder="1"/>
    <xf numFmtId="165" fontId="0" fillId="2" borderId="11" xfId="0" applyNumberFormat="1" applyFill="1" applyBorder="1"/>
    <xf numFmtId="165" fontId="0" fillId="2" borderId="5" xfId="0" applyNumberFormat="1" applyFill="1" applyBorder="1"/>
  </cellXfs>
  <cellStyles count="4">
    <cellStyle name="Normal" xfId="0" builtinId="0"/>
    <cellStyle name="Normal 2" xfId="1" xr:uid="{FACABD14-0EBC-4093-87D8-B261180A1163}"/>
    <cellStyle name="Normal 3" xfId="2" xr:uid="{242BF9FD-E64F-4B48-8231-ED4CE00D4888}"/>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pageSetUpPr fitToPage="1"/>
  </sheetPr>
  <dimension ref="A1:N80"/>
  <sheetViews>
    <sheetView tabSelected="1" zoomScale="80" zoomScaleNormal="80" workbookViewId="0">
      <selection activeCell="O17" sqref="O17"/>
    </sheetView>
  </sheetViews>
  <sheetFormatPr baseColWidth="10" defaultRowHeight="12.75" x14ac:dyDescent="0.2"/>
  <cols>
    <col min="1" max="2" width="2.7109375" customWidth="1"/>
    <col min="3" max="3" width="42.28515625" customWidth="1"/>
    <col min="4" max="4" width="11.28515625"/>
    <col min="5" max="5" width="15.42578125" customWidth="1"/>
    <col min="6" max="6" width="12.5703125" customWidth="1"/>
    <col min="7" max="7" width="11.7109375" customWidth="1"/>
    <col min="8" max="8" width="11.5703125" customWidth="1"/>
    <col min="9" max="9" width="11.42578125" customWidth="1"/>
    <col min="10" max="10" width="11.28515625" customWidth="1"/>
    <col min="11" max="11" width="11.5703125" bestFit="1" customWidth="1"/>
    <col min="12" max="12" width="4" customWidth="1"/>
  </cols>
  <sheetData>
    <row r="1" spans="1:13" ht="29.25" x14ac:dyDescent="0.2">
      <c r="A1" s="1"/>
      <c r="L1" s="2">
        <v>3</v>
      </c>
    </row>
    <row r="2" spans="1:13" x14ac:dyDescent="0.2">
      <c r="A2" s="3" t="s">
        <v>0</v>
      </c>
      <c r="B2" s="4"/>
      <c r="C2" s="4"/>
      <c r="D2" s="4"/>
      <c r="E2" s="4"/>
      <c r="F2" s="4"/>
      <c r="G2" s="4"/>
      <c r="H2" s="4"/>
      <c r="I2" s="4"/>
      <c r="J2" s="4"/>
      <c r="K2" s="4"/>
    </row>
    <row r="3" spans="1:13" x14ac:dyDescent="0.2">
      <c r="A3" s="5" t="s">
        <v>118</v>
      </c>
      <c r="B3" s="6"/>
      <c r="C3" s="6"/>
      <c r="D3" s="6"/>
      <c r="E3" s="6"/>
      <c r="F3" s="4"/>
      <c r="G3" s="4"/>
      <c r="H3" s="4"/>
      <c r="I3" s="4"/>
      <c r="J3" s="4"/>
      <c r="K3" s="4"/>
    </row>
    <row r="4" spans="1:13" ht="26.25" x14ac:dyDescent="0.4">
      <c r="A4" s="3" t="s">
        <v>92</v>
      </c>
      <c r="B4" s="4"/>
      <c r="C4" s="4"/>
      <c r="D4" s="4"/>
      <c r="E4" s="4"/>
      <c r="F4" s="4"/>
      <c r="G4" s="4"/>
      <c r="H4" s="4"/>
      <c r="I4" s="4"/>
      <c r="J4" s="4"/>
      <c r="K4" s="4"/>
      <c r="M4" s="168"/>
    </row>
    <row r="5" spans="1:13" x14ac:dyDescent="0.2">
      <c r="A5" s="3" t="s">
        <v>2</v>
      </c>
      <c r="B5" s="4"/>
      <c r="C5" s="7"/>
      <c r="D5" s="8"/>
      <c r="E5" s="4"/>
      <c r="F5" s="4"/>
      <c r="G5" s="4"/>
      <c r="H5" s="4"/>
      <c r="I5" s="4"/>
      <c r="J5" s="4"/>
      <c r="K5" s="4"/>
    </row>
    <row r="6" spans="1:13" x14ac:dyDescent="0.2">
      <c r="A6" s="3" t="s">
        <v>3</v>
      </c>
      <c r="B6" s="4"/>
      <c r="C6" s="7"/>
      <c r="D6" s="8"/>
      <c r="E6" s="4"/>
      <c r="F6" s="4"/>
      <c r="G6" s="4"/>
      <c r="H6" s="4"/>
      <c r="I6" s="4"/>
      <c r="J6" s="4"/>
      <c r="K6" s="4"/>
    </row>
    <row r="7" spans="1:13" x14ac:dyDescent="0.2">
      <c r="A7" s="9"/>
      <c r="B7" s="9"/>
      <c r="C7" s="10"/>
      <c r="D7" s="11"/>
      <c r="E7" s="4"/>
      <c r="F7" s="4"/>
      <c r="G7" s="4"/>
      <c r="H7" s="4"/>
      <c r="I7" s="4"/>
      <c r="J7" s="4"/>
      <c r="K7" s="4"/>
    </row>
    <row r="8" spans="1:13" x14ac:dyDescent="0.2">
      <c r="A8" s="12"/>
      <c r="B8" s="13"/>
      <c r="C8" s="13"/>
      <c r="D8" s="14"/>
      <c r="E8" s="15" t="s">
        <v>5</v>
      </c>
      <c r="F8" s="14" t="s">
        <v>81</v>
      </c>
      <c r="G8" s="14" t="s">
        <v>82</v>
      </c>
      <c r="H8" s="16" t="s">
        <v>109</v>
      </c>
      <c r="I8" s="14" t="s">
        <v>83</v>
      </c>
      <c r="J8" s="14" t="s">
        <v>84</v>
      </c>
      <c r="K8" s="16" t="s">
        <v>114</v>
      </c>
    </row>
    <row r="9" spans="1:13" x14ac:dyDescent="0.2">
      <c r="A9" s="18"/>
      <c r="D9" s="19"/>
      <c r="E9" s="20"/>
      <c r="F9" s="21"/>
      <c r="G9" s="21"/>
      <c r="H9" s="22"/>
      <c r="I9" s="21"/>
      <c r="J9" s="23"/>
      <c r="K9" s="23"/>
    </row>
    <row r="10" spans="1:13" x14ac:dyDescent="0.2">
      <c r="A10" s="24" t="s">
        <v>6</v>
      </c>
      <c r="D10" s="19"/>
      <c r="E10" s="25"/>
      <c r="F10" s="26"/>
      <c r="G10" s="26"/>
      <c r="H10" s="27"/>
      <c r="I10" s="26"/>
      <c r="J10" s="26"/>
      <c r="K10" s="27"/>
    </row>
    <row r="11" spans="1:13" x14ac:dyDescent="0.2">
      <c r="A11" s="29" t="s">
        <v>7</v>
      </c>
      <c r="D11" s="30"/>
      <c r="E11" s="31">
        <v>6813710.4699099995</v>
      </c>
      <c r="F11" s="32">
        <v>5506918.2172999997</v>
      </c>
      <c r="G11" s="32">
        <v>6075250.7677999996</v>
      </c>
      <c r="H11" s="33">
        <v>18395879.455009997</v>
      </c>
      <c r="I11" s="31">
        <v>11593313.136220001</v>
      </c>
      <c r="J11" s="32">
        <v>2909379.50948</v>
      </c>
      <c r="K11" s="33">
        <v>32898572.100709997</v>
      </c>
    </row>
    <row r="12" spans="1:13" x14ac:dyDescent="0.2">
      <c r="A12" s="34" t="s">
        <v>108</v>
      </c>
      <c r="B12" t="s">
        <v>8</v>
      </c>
      <c r="D12" s="30"/>
      <c r="E12" s="31">
        <v>5795189.1529999999</v>
      </c>
      <c r="F12" s="32">
        <v>4718737.7070000004</v>
      </c>
      <c r="G12" s="32">
        <v>4828731.2230000002</v>
      </c>
      <c r="H12" s="33">
        <v>15342658.083000001</v>
      </c>
      <c r="I12" s="31">
        <v>10356382.396</v>
      </c>
      <c r="J12" s="32">
        <v>1889861.1669999999</v>
      </c>
      <c r="K12" s="33">
        <v>27588901.646000002</v>
      </c>
    </row>
    <row r="13" spans="1:13" x14ac:dyDescent="0.2">
      <c r="A13" s="34"/>
      <c r="B13" s="35"/>
      <c r="C13" s="35" t="s">
        <v>68</v>
      </c>
      <c r="D13" s="36"/>
      <c r="E13" s="31">
        <v>442544.14499999996</v>
      </c>
      <c r="F13" s="32">
        <v>529275.52478592121</v>
      </c>
      <c r="G13" s="32">
        <v>636435.48600000003</v>
      </c>
      <c r="H13" s="33">
        <v>1608255.1557859213</v>
      </c>
      <c r="I13" s="31">
        <v>1472105.9089999991</v>
      </c>
      <c r="J13" s="32">
        <v>331502.83699999994</v>
      </c>
      <c r="K13" s="33">
        <v>3411863.9017859199</v>
      </c>
    </row>
    <row r="14" spans="1:13" x14ac:dyDescent="0.2">
      <c r="A14" s="34"/>
      <c r="B14" s="35"/>
      <c r="C14" s="35" t="s">
        <v>59</v>
      </c>
      <c r="D14" s="36"/>
      <c r="E14" s="31">
        <v>5352645.0080000004</v>
      </c>
      <c r="F14" s="32">
        <v>4189462.1822140794</v>
      </c>
      <c r="G14" s="32">
        <v>4192295.7370000002</v>
      </c>
      <c r="H14" s="33">
        <v>13734402.927214079</v>
      </c>
      <c r="I14" s="31">
        <v>8884276.4869999997</v>
      </c>
      <c r="J14" s="32">
        <v>1558358.33</v>
      </c>
      <c r="K14" s="33">
        <v>24177037.74421408</v>
      </c>
    </row>
    <row r="15" spans="1:13" x14ac:dyDescent="0.2">
      <c r="A15" s="29"/>
      <c r="B15" s="35" t="s">
        <v>128</v>
      </c>
      <c r="C15" s="35"/>
      <c r="D15" s="30"/>
      <c r="E15" s="31">
        <v>157108.43892470002</v>
      </c>
      <c r="F15" s="32">
        <v>129782.28312000001</v>
      </c>
      <c r="G15" s="32">
        <v>152594.34899929998</v>
      </c>
      <c r="H15" s="33">
        <v>439485.07104400004</v>
      </c>
      <c r="I15" s="31">
        <v>139783.82946149999</v>
      </c>
      <c r="J15" s="32">
        <v>153980.26796</v>
      </c>
      <c r="K15" s="33">
        <v>733249.1684655</v>
      </c>
    </row>
    <row r="16" spans="1:13" x14ac:dyDescent="0.2">
      <c r="A16" s="29"/>
      <c r="B16" t="s">
        <v>9</v>
      </c>
      <c r="D16" s="30"/>
      <c r="E16" s="31">
        <v>394798.174</v>
      </c>
      <c r="F16" s="32">
        <v>423493.50400000002</v>
      </c>
      <c r="G16" s="32">
        <v>465745.96899999998</v>
      </c>
      <c r="H16" s="33">
        <v>1284037.6470000001</v>
      </c>
      <c r="I16" s="31">
        <v>441570.26199999999</v>
      </c>
      <c r="J16" s="32">
        <v>391180.38400000002</v>
      </c>
      <c r="K16" s="33">
        <v>2116788.2930000001</v>
      </c>
    </row>
    <row r="17" spans="1:14" x14ac:dyDescent="0.2">
      <c r="A17" s="29"/>
      <c r="B17" t="s">
        <v>56</v>
      </c>
      <c r="D17" s="30"/>
      <c r="E17" s="31">
        <v>2963.4659999999999</v>
      </c>
      <c r="F17" s="32">
        <v>5478.2870000000003</v>
      </c>
      <c r="G17" s="32">
        <v>2208.1</v>
      </c>
      <c r="H17" s="33">
        <v>10649.853000000001</v>
      </c>
      <c r="I17" s="31">
        <v>10949.96</v>
      </c>
      <c r="J17" s="32">
        <v>62750.824999999997</v>
      </c>
      <c r="K17" s="33">
        <v>84350.638000000006</v>
      </c>
    </row>
    <row r="18" spans="1:14" x14ac:dyDescent="0.2">
      <c r="A18" s="29"/>
      <c r="B18" s="35" t="s">
        <v>57</v>
      </c>
      <c r="D18" s="30"/>
      <c r="E18" s="31">
        <v>156019.86431</v>
      </c>
      <c r="F18" s="32">
        <v>48343.7281</v>
      </c>
      <c r="G18" s="32">
        <v>56353.433820000006</v>
      </c>
      <c r="H18" s="33">
        <v>260717.02623000002</v>
      </c>
      <c r="I18" s="31">
        <v>429683.0993</v>
      </c>
      <c r="J18" s="32">
        <v>259817.59600000002</v>
      </c>
      <c r="K18" s="33">
        <v>950217.7215300001</v>
      </c>
    </row>
    <row r="19" spans="1:14" x14ac:dyDescent="0.2">
      <c r="A19" s="29"/>
      <c r="B19" t="s">
        <v>10</v>
      </c>
      <c r="D19" s="30"/>
      <c r="E19" s="31">
        <v>132139.39163999999</v>
      </c>
      <c r="F19" s="32">
        <v>155217.04532</v>
      </c>
      <c r="G19" s="32">
        <v>134772.30273999998</v>
      </c>
      <c r="H19" s="33">
        <v>422128.73969999992</v>
      </c>
      <c r="I19" s="31">
        <v>121628.65123</v>
      </c>
      <c r="J19" s="32">
        <v>113795.52339999999</v>
      </c>
      <c r="K19" s="33">
        <v>657552.91432999982</v>
      </c>
    </row>
    <row r="20" spans="1:14" x14ac:dyDescent="0.2">
      <c r="A20" s="29"/>
      <c r="B20" t="s">
        <v>11</v>
      </c>
      <c r="D20" s="30"/>
      <c r="E20" s="31">
        <v>175491.9820353</v>
      </c>
      <c r="F20" s="32">
        <v>25865.662760000007</v>
      </c>
      <c r="G20" s="32">
        <v>434845.38624070003</v>
      </c>
      <c r="H20" s="33">
        <v>636203.031036</v>
      </c>
      <c r="I20" s="31">
        <v>93314.925228499997</v>
      </c>
      <c r="J20" s="32">
        <v>37993.746119999996</v>
      </c>
      <c r="K20" s="33">
        <v>767511.70238450007</v>
      </c>
    </row>
    <row r="21" spans="1:14" x14ac:dyDescent="0.2">
      <c r="A21" s="29"/>
      <c r="D21" s="19"/>
      <c r="E21" s="31"/>
      <c r="F21" s="32"/>
      <c r="G21" s="32"/>
      <c r="H21" s="33"/>
      <c r="I21" s="31"/>
      <c r="J21" s="32"/>
      <c r="K21" s="33"/>
      <c r="N21" s="167"/>
    </row>
    <row r="22" spans="1:14" x14ac:dyDescent="0.2">
      <c r="A22" s="29" t="s">
        <v>12</v>
      </c>
      <c r="D22" s="30"/>
      <c r="E22" s="31">
        <v>5870585.3208697774</v>
      </c>
      <c r="F22" s="32">
        <v>5837400.0751186656</v>
      </c>
      <c r="G22" s="32">
        <v>6846047.320777555</v>
      </c>
      <c r="H22" s="33">
        <v>18554032.716765996</v>
      </c>
      <c r="I22" s="31">
        <v>6616003.9687348884</v>
      </c>
      <c r="J22" s="32">
        <v>5831478.243733</v>
      </c>
      <c r="K22" s="33">
        <v>31001514.929233883</v>
      </c>
    </row>
    <row r="23" spans="1:14" x14ac:dyDescent="0.2">
      <c r="A23" s="29"/>
      <c r="B23" t="s">
        <v>13</v>
      </c>
      <c r="D23" s="30"/>
      <c r="E23" s="31">
        <v>1421652.2600500002</v>
      </c>
      <c r="F23" s="32">
        <v>1520284.45786</v>
      </c>
      <c r="G23" s="32">
        <v>1793666.90931</v>
      </c>
      <c r="H23" s="33">
        <v>4735603.6272200001</v>
      </c>
      <c r="I23" s="31">
        <v>1405978.6856099998</v>
      </c>
      <c r="J23" s="32">
        <v>1390110.6259600001</v>
      </c>
      <c r="K23" s="33">
        <v>7531692.93879</v>
      </c>
    </row>
    <row r="24" spans="1:14" x14ac:dyDescent="0.2">
      <c r="A24" s="29"/>
      <c r="B24" t="s">
        <v>14</v>
      </c>
      <c r="D24" s="30"/>
      <c r="E24" s="31">
        <v>693530.55732999998</v>
      </c>
      <c r="F24" s="32">
        <v>574640.82374000002</v>
      </c>
      <c r="G24" s="32">
        <v>750124.83542999998</v>
      </c>
      <c r="H24" s="33">
        <v>2018296.2165000001</v>
      </c>
      <c r="I24" s="31">
        <v>572046.65891</v>
      </c>
      <c r="J24" s="32">
        <v>550579.93408000004</v>
      </c>
      <c r="K24" s="33">
        <v>3140922.8094899999</v>
      </c>
    </row>
    <row r="25" spans="1:14" x14ac:dyDescent="0.2">
      <c r="A25" s="29"/>
      <c r="B25" t="s">
        <v>15</v>
      </c>
      <c r="D25" s="30"/>
      <c r="E25" s="31">
        <v>829151.36613977782</v>
      </c>
      <c r="F25" s="32">
        <v>38512.033918666661</v>
      </c>
      <c r="G25" s="32">
        <v>462321.99531755556</v>
      </c>
      <c r="H25" s="33">
        <v>1329985.3953760001</v>
      </c>
      <c r="I25" s="31">
        <v>624088.18624488881</v>
      </c>
      <c r="J25" s="32">
        <v>229854.26781300001</v>
      </c>
      <c r="K25" s="33">
        <v>2183927.8494338887</v>
      </c>
    </row>
    <row r="26" spans="1:14" x14ac:dyDescent="0.2">
      <c r="A26" s="29"/>
      <c r="B26" t="s">
        <v>58</v>
      </c>
      <c r="D26" s="30"/>
      <c r="E26" s="31">
        <v>1543349.1731099999</v>
      </c>
      <c r="F26" s="32">
        <v>2250941.9370999997</v>
      </c>
      <c r="G26" s="32">
        <v>2435800.8447200004</v>
      </c>
      <c r="H26" s="33">
        <v>6230091.95493</v>
      </c>
      <c r="I26" s="31">
        <v>2664923.0486299996</v>
      </c>
      <c r="J26" s="32">
        <v>2204666.2226</v>
      </c>
      <c r="K26" s="33">
        <v>11099681.226159999</v>
      </c>
    </row>
    <row r="27" spans="1:14" x14ac:dyDescent="0.2">
      <c r="A27" s="29"/>
      <c r="B27" t="s">
        <v>60</v>
      </c>
      <c r="D27" s="30"/>
      <c r="E27" s="31">
        <v>1358194.74924</v>
      </c>
      <c r="F27" s="32">
        <v>1434002.2874999999</v>
      </c>
      <c r="G27" s="32">
        <v>1388578.5179999999</v>
      </c>
      <c r="H27" s="33">
        <v>4180775.5547399996</v>
      </c>
      <c r="I27" s="31">
        <v>1323149.65634</v>
      </c>
      <c r="J27" s="32">
        <v>1438987.8882800001</v>
      </c>
      <c r="K27" s="33">
        <v>6942913.0993600003</v>
      </c>
    </row>
    <row r="28" spans="1:14" x14ac:dyDescent="0.2">
      <c r="A28" s="29"/>
      <c r="B28" t="s">
        <v>16</v>
      </c>
      <c r="D28" s="30"/>
      <c r="E28" s="31">
        <v>24707.215</v>
      </c>
      <c r="F28" s="32">
        <v>19018.535</v>
      </c>
      <c r="G28" s="32">
        <v>15554.218000000001</v>
      </c>
      <c r="H28" s="33">
        <v>59279.968000000001</v>
      </c>
      <c r="I28" s="31">
        <v>25817.733</v>
      </c>
      <c r="J28" s="32">
        <v>17279.305</v>
      </c>
      <c r="K28" s="33">
        <v>102377.00599999999</v>
      </c>
    </row>
    <row r="29" spans="1:14" x14ac:dyDescent="0.2">
      <c r="A29" s="29"/>
      <c r="D29" s="30"/>
      <c r="E29" s="31"/>
      <c r="F29" s="32"/>
      <c r="G29" s="32"/>
      <c r="H29" s="33"/>
      <c r="I29" s="31"/>
      <c r="J29" s="32"/>
      <c r="K29" s="33"/>
    </row>
    <row r="30" spans="1:14" x14ac:dyDescent="0.2">
      <c r="A30" s="37" t="s">
        <v>17</v>
      </c>
      <c r="B30" s="38"/>
      <c r="C30" s="38"/>
      <c r="D30" s="30"/>
      <c r="E30" s="31">
        <v>943125.14904022205</v>
      </c>
      <c r="F30" s="32">
        <v>-330481.85781866667</v>
      </c>
      <c r="G30" s="32">
        <v>-770796.55297755566</v>
      </c>
      <c r="H30" s="33">
        <v>-158153.26175600034</v>
      </c>
      <c r="I30" s="31">
        <v>4977309.1674851114</v>
      </c>
      <c r="J30" s="32">
        <v>-2922098.734253</v>
      </c>
      <c r="K30" s="33">
        <v>1897057.1714761113</v>
      </c>
    </row>
    <row r="31" spans="1:14" x14ac:dyDescent="0.2">
      <c r="A31" s="29"/>
      <c r="D31" s="30"/>
      <c r="E31" s="31"/>
      <c r="F31" s="32"/>
      <c r="G31" s="32"/>
      <c r="H31" s="33"/>
      <c r="I31" s="31"/>
      <c r="J31" s="32"/>
      <c r="K31" s="33"/>
    </row>
    <row r="32" spans="1:14" x14ac:dyDescent="0.2">
      <c r="A32" s="24" t="s">
        <v>18</v>
      </c>
      <c r="D32" s="30"/>
      <c r="E32" s="31"/>
      <c r="F32" s="32"/>
      <c r="G32" s="32"/>
      <c r="H32" s="33"/>
      <c r="I32" s="31"/>
      <c r="J32" s="32"/>
      <c r="K32" s="33"/>
    </row>
    <row r="33" spans="1:11" x14ac:dyDescent="0.2">
      <c r="A33" s="29" t="s">
        <v>19</v>
      </c>
      <c r="D33" s="30"/>
      <c r="E33" s="31">
        <v>355771.41385000001</v>
      </c>
      <c r="F33" s="32">
        <v>799992.51269999996</v>
      </c>
      <c r="G33" s="32">
        <v>988743.92590000003</v>
      </c>
      <c r="H33" s="33">
        <v>2144507.8524500001</v>
      </c>
      <c r="I33" s="31">
        <v>933255.18437999999</v>
      </c>
      <c r="J33" s="32">
        <v>857764.47147999995</v>
      </c>
      <c r="K33" s="33">
        <v>3935527.5083099999</v>
      </c>
    </row>
    <row r="34" spans="1:11" x14ac:dyDescent="0.2">
      <c r="A34" s="29"/>
      <c r="B34" t="s">
        <v>20</v>
      </c>
      <c r="D34" s="30"/>
      <c r="E34" s="31">
        <v>99.543000000000006</v>
      </c>
      <c r="F34" s="32">
        <v>196.63300000000001</v>
      </c>
      <c r="G34" s="32">
        <v>168.95699999999999</v>
      </c>
      <c r="H34" s="33">
        <v>465.13300000000004</v>
      </c>
      <c r="I34" s="31">
        <v>879.19299999999998</v>
      </c>
      <c r="J34" s="32">
        <v>307.81764000000004</v>
      </c>
      <c r="K34" s="33">
        <v>1652.14364</v>
      </c>
    </row>
    <row r="35" spans="1:11" x14ac:dyDescent="0.2">
      <c r="A35" s="29"/>
      <c r="B35" t="s">
        <v>21</v>
      </c>
      <c r="D35" s="30"/>
      <c r="E35" s="31">
        <v>41998.787850000001</v>
      </c>
      <c r="F35" s="32">
        <v>320775.79569999996</v>
      </c>
      <c r="G35" s="32">
        <v>380360.60489999998</v>
      </c>
      <c r="H35" s="33">
        <v>743135.18845000002</v>
      </c>
      <c r="I35" s="31">
        <v>319932.68438000005</v>
      </c>
      <c r="J35" s="32">
        <v>289898.52784</v>
      </c>
      <c r="K35" s="33">
        <v>1352966.4006699999</v>
      </c>
    </row>
    <row r="36" spans="1:11" x14ac:dyDescent="0.2">
      <c r="A36" s="29"/>
      <c r="B36" t="s">
        <v>22</v>
      </c>
      <c r="D36" s="30"/>
      <c r="E36" s="31">
        <v>313872.16899999999</v>
      </c>
      <c r="F36" s="32">
        <v>479413.35</v>
      </c>
      <c r="G36" s="32">
        <v>608552.27800000005</v>
      </c>
      <c r="H36" s="33">
        <v>1401837.797</v>
      </c>
      <c r="I36" s="31">
        <v>614201.69299999997</v>
      </c>
      <c r="J36" s="32">
        <v>568171.96600000001</v>
      </c>
      <c r="K36" s="33">
        <v>2584211.4560000002</v>
      </c>
    </row>
    <row r="37" spans="1:11" x14ac:dyDescent="0.2">
      <c r="A37" s="29"/>
      <c r="D37" s="30"/>
      <c r="E37" s="31"/>
      <c r="F37" s="32"/>
      <c r="G37" s="32"/>
      <c r="H37" s="33"/>
      <c r="I37" s="31"/>
      <c r="J37" s="32"/>
      <c r="K37" s="33"/>
    </row>
    <row r="38" spans="1:11" x14ac:dyDescent="0.2">
      <c r="A38" s="39" t="s">
        <v>61</v>
      </c>
      <c r="B38" s="40"/>
      <c r="C38" s="40"/>
      <c r="D38" s="41"/>
      <c r="E38" s="42">
        <v>6813810.01291</v>
      </c>
      <c r="F38" s="43">
        <v>5507114.8503</v>
      </c>
      <c r="G38" s="43">
        <v>6075419.7248</v>
      </c>
      <c r="H38" s="44">
        <v>18396344.588009998</v>
      </c>
      <c r="I38" s="42">
        <v>11594192.329220001</v>
      </c>
      <c r="J38" s="43">
        <v>2909687.32712</v>
      </c>
      <c r="K38" s="44">
        <v>32900224.244349997</v>
      </c>
    </row>
    <row r="39" spans="1:11" x14ac:dyDescent="0.2">
      <c r="A39" s="39" t="s">
        <v>62</v>
      </c>
      <c r="B39" s="40"/>
      <c r="C39" s="40"/>
      <c r="D39" s="41"/>
      <c r="E39" s="42">
        <v>6226456.277719778</v>
      </c>
      <c r="F39" s="43">
        <v>6637589.2208186658</v>
      </c>
      <c r="G39" s="43">
        <v>7834960.2036775555</v>
      </c>
      <c r="H39" s="44">
        <v>20699005.702215999</v>
      </c>
      <c r="I39" s="42">
        <v>7550138.3461148888</v>
      </c>
      <c r="J39" s="43">
        <v>6689548.7375730006</v>
      </c>
      <c r="K39" s="44">
        <v>34938692.785903886</v>
      </c>
    </row>
    <row r="40" spans="1:11" x14ac:dyDescent="0.2">
      <c r="A40" s="39" t="s">
        <v>23</v>
      </c>
      <c r="B40" s="40"/>
      <c r="C40" s="40"/>
      <c r="D40" s="41"/>
      <c r="E40" s="42">
        <v>587353.73519022216</v>
      </c>
      <c r="F40" s="43">
        <v>-1130474.3705186669</v>
      </c>
      <c r="G40" s="43">
        <v>-1759540.4788775558</v>
      </c>
      <c r="H40" s="44">
        <v>-2302661.1142060007</v>
      </c>
      <c r="I40" s="42">
        <v>4044053.9831051114</v>
      </c>
      <c r="J40" s="43">
        <v>-3779861.4104529996</v>
      </c>
      <c r="K40" s="44">
        <v>-2038468.5415538889</v>
      </c>
    </row>
    <row r="41" spans="1:11" x14ac:dyDescent="0.2">
      <c r="A41" s="45"/>
      <c r="B41" s="46"/>
      <c r="C41" s="46"/>
      <c r="D41" s="47"/>
      <c r="E41" s="132"/>
      <c r="F41" s="133"/>
      <c r="G41" s="135"/>
      <c r="H41" s="131"/>
      <c r="I41" s="132"/>
      <c r="J41" s="133"/>
      <c r="K41" s="33"/>
    </row>
    <row r="42" spans="1:11" x14ac:dyDescent="0.2">
      <c r="A42" s="24" t="s">
        <v>24</v>
      </c>
      <c r="D42" s="19"/>
      <c r="E42" s="31"/>
      <c r="F42" s="32"/>
      <c r="G42" s="32"/>
      <c r="H42" s="33"/>
      <c r="I42" s="31"/>
      <c r="J42" s="32"/>
      <c r="K42" s="129"/>
    </row>
    <row r="43" spans="1:11" x14ac:dyDescent="0.2">
      <c r="A43" s="24"/>
      <c r="D43" s="19"/>
      <c r="E43" s="31"/>
      <c r="F43" s="32"/>
      <c r="G43" s="32"/>
      <c r="H43" s="33"/>
      <c r="I43" s="31"/>
      <c r="J43" s="32"/>
      <c r="K43" s="33"/>
    </row>
    <row r="44" spans="1:11" x14ac:dyDescent="0.2">
      <c r="A44" s="29" t="s">
        <v>25</v>
      </c>
      <c r="D44" s="30"/>
      <c r="E44" s="31">
        <v>1131216.98704</v>
      </c>
      <c r="F44" s="32">
        <v>2027423.27902</v>
      </c>
      <c r="G44" s="32">
        <v>-2993832.7768600001</v>
      </c>
      <c r="H44" s="33">
        <v>164807.48920000019</v>
      </c>
      <c r="I44" s="31">
        <v>5929640.0354800001</v>
      </c>
      <c r="J44" s="32">
        <v>-2473557.0794800003</v>
      </c>
      <c r="K44" s="33">
        <v>3620890.4451999995</v>
      </c>
    </row>
    <row r="45" spans="1:11" x14ac:dyDescent="0.2">
      <c r="A45" s="29" t="s">
        <v>26</v>
      </c>
      <c r="D45" s="30"/>
      <c r="E45" s="31">
        <v>-1533846.8472399998</v>
      </c>
      <c r="F45" s="32">
        <v>-200204.92667999998</v>
      </c>
      <c r="G45" s="32">
        <v>-19213.139380000001</v>
      </c>
      <c r="H45" s="33">
        <v>-1753264.9132999999</v>
      </c>
      <c r="I45" s="31">
        <v>-111247.31563000001</v>
      </c>
      <c r="J45" s="32">
        <v>-122914.19652</v>
      </c>
      <c r="K45" s="33">
        <v>-1987426.42545</v>
      </c>
    </row>
    <row r="46" spans="1:11" x14ac:dyDescent="0.2">
      <c r="A46" s="29"/>
      <c r="B46" t="s">
        <v>27</v>
      </c>
      <c r="D46" s="30"/>
      <c r="E46" s="31">
        <v>236526.64718</v>
      </c>
      <c r="F46" s="32">
        <v>172197.98740000001</v>
      </c>
      <c r="G46" s="32">
        <v>225589.56928</v>
      </c>
      <c r="H46" s="33">
        <v>634314.20386000001</v>
      </c>
      <c r="I46" s="31">
        <v>178284.69745000001</v>
      </c>
      <c r="J46" s="32">
        <v>150172.845</v>
      </c>
      <c r="K46" s="33">
        <v>962771.74630999996</v>
      </c>
    </row>
    <row r="47" spans="1:11" x14ac:dyDescent="0.2">
      <c r="A47" s="29"/>
      <c r="B47" t="s">
        <v>28</v>
      </c>
      <c r="D47" s="30"/>
      <c r="E47" s="31">
        <v>1770373.4944199999</v>
      </c>
      <c r="F47" s="32">
        <v>372402.91408000002</v>
      </c>
      <c r="G47" s="32">
        <v>244802.70866</v>
      </c>
      <c r="H47" s="33">
        <v>2387579.1171599999</v>
      </c>
      <c r="I47" s="31">
        <v>289532.01308</v>
      </c>
      <c r="J47" s="32">
        <v>273087.04151999997</v>
      </c>
      <c r="K47" s="33">
        <v>2950198.1717599998</v>
      </c>
    </row>
    <row r="48" spans="1:11" x14ac:dyDescent="0.2">
      <c r="A48" s="29" t="s">
        <v>29</v>
      </c>
      <c r="D48" s="30"/>
      <c r="E48" s="31">
        <v>1071515.3627500001</v>
      </c>
      <c r="F48" s="32">
        <v>1687117.4496200001</v>
      </c>
      <c r="G48" s="32">
        <v>-2599472.6326200003</v>
      </c>
      <c r="H48" s="33">
        <v>159160.17975000013</v>
      </c>
      <c r="I48" s="31">
        <v>2300382.4480999997</v>
      </c>
      <c r="J48" s="32">
        <v>975920.85291999998</v>
      </c>
      <c r="K48" s="33">
        <v>3435463.4807699998</v>
      </c>
    </row>
    <row r="49" spans="1:11" x14ac:dyDescent="0.2">
      <c r="A49" s="29"/>
      <c r="B49" t="s">
        <v>30</v>
      </c>
      <c r="D49" s="30"/>
      <c r="E49" s="31">
        <v>2085585.4740800001</v>
      </c>
      <c r="F49" s="32">
        <v>2432522.6183799999</v>
      </c>
      <c r="G49" s="32">
        <v>-2514337.1131600002</v>
      </c>
      <c r="H49" s="33">
        <v>2003770.9792999998</v>
      </c>
      <c r="I49" s="31">
        <v>2337868.61681</v>
      </c>
      <c r="J49" s="32">
        <v>976629.13924000005</v>
      </c>
      <c r="K49" s="33">
        <v>5318268.7353499997</v>
      </c>
    </row>
    <row r="50" spans="1:11" x14ac:dyDescent="0.2">
      <c r="A50" s="29"/>
      <c r="B50" t="s">
        <v>31</v>
      </c>
      <c r="D50" s="30"/>
      <c r="E50" s="31">
        <v>1014070.11133</v>
      </c>
      <c r="F50" s="32">
        <v>745405.16876000003</v>
      </c>
      <c r="G50" s="32">
        <v>85135.519459999996</v>
      </c>
      <c r="H50" s="33">
        <v>1844610.7995500001</v>
      </c>
      <c r="I50" s="31">
        <v>37486.168709999998</v>
      </c>
      <c r="J50" s="32">
        <v>708.28632000000005</v>
      </c>
      <c r="K50" s="33">
        <v>1882805.2545799999</v>
      </c>
    </row>
    <row r="51" spans="1:11" x14ac:dyDescent="0.2">
      <c r="A51" s="29" t="s">
        <v>32</v>
      </c>
      <c r="D51" s="30"/>
      <c r="E51" s="31">
        <v>10693.86118999985</v>
      </c>
      <c r="F51" s="32">
        <v>-988.94270000001416</v>
      </c>
      <c r="G51" s="32">
        <v>264.79596000001766</v>
      </c>
      <c r="H51" s="33">
        <v>9969.714449999854</v>
      </c>
      <c r="I51" s="31">
        <v>-25065.001149999443</v>
      </c>
      <c r="J51" s="32">
        <v>2986.3082399999257</v>
      </c>
      <c r="K51" s="33">
        <v>-12108.978459999664</v>
      </c>
    </row>
    <row r="52" spans="1:11" x14ac:dyDescent="0.2">
      <c r="A52" s="29" t="s">
        <v>33</v>
      </c>
      <c r="D52" s="30"/>
      <c r="E52" s="31">
        <v>1582854.6103399999</v>
      </c>
      <c r="F52" s="32">
        <v>541499.69877999998</v>
      </c>
      <c r="G52" s="32">
        <v>-375411.80082</v>
      </c>
      <c r="H52" s="33">
        <v>1748942.5082999999</v>
      </c>
      <c r="I52" s="31">
        <v>3765569.9041599999</v>
      </c>
      <c r="J52" s="32">
        <v>-3329550.0441199997</v>
      </c>
      <c r="K52" s="33">
        <v>2184962.3683399996</v>
      </c>
    </row>
    <row r="53" spans="1:11" x14ac:dyDescent="0.2">
      <c r="A53" s="29" t="s">
        <v>85</v>
      </c>
      <c r="D53" s="30"/>
      <c r="E53" s="31">
        <v>0</v>
      </c>
      <c r="F53" s="32">
        <v>0</v>
      </c>
      <c r="G53" s="32">
        <v>0</v>
      </c>
      <c r="H53" s="33">
        <v>0</v>
      </c>
      <c r="I53" s="31">
        <v>0</v>
      </c>
      <c r="J53" s="32">
        <v>0</v>
      </c>
      <c r="K53" s="33">
        <v>0</v>
      </c>
    </row>
    <row r="54" spans="1:11" hidden="1" x14ac:dyDescent="0.2">
      <c r="A54" s="29"/>
      <c r="B54" t="s">
        <v>34</v>
      </c>
      <c r="D54" s="30"/>
      <c r="E54" s="31">
        <v>0</v>
      </c>
      <c r="F54" s="32">
        <v>0</v>
      </c>
      <c r="G54" s="32">
        <v>0</v>
      </c>
      <c r="H54" s="33">
        <v>0</v>
      </c>
      <c r="I54" s="31">
        <v>0</v>
      </c>
      <c r="J54" s="32">
        <v>0</v>
      </c>
      <c r="K54" s="33">
        <v>0</v>
      </c>
    </row>
    <row r="55" spans="1:11" hidden="1" x14ac:dyDescent="0.2">
      <c r="A55" s="29"/>
      <c r="B55" t="s">
        <v>35</v>
      </c>
      <c r="D55" s="30"/>
      <c r="E55" s="31">
        <v>0</v>
      </c>
      <c r="F55" s="32">
        <v>0</v>
      </c>
      <c r="G55" s="32">
        <v>0</v>
      </c>
      <c r="H55" s="33">
        <v>0</v>
      </c>
      <c r="I55" s="31">
        <v>0</v>
      </c>
      <c r="J55" s="32">
        <v>0</v>
      </c>
      <c r="K55" s="33">
        <v>0</v>
      </c>
    </row>
    <row r="56" spans="1:11" x14ac:dyDescent="0.2">
      <c r="A56" s="34" t="s">
        <v>86</v>
      </c>
      <c r="D56" s="30"/>
      <c r="E56" s="31">
        <v>0</v>
      </c>
      <c r="F56" s="32">
        <v>0</v>
      </c>
      <c r="G56" s="32">
        <v>0</v>
      </c>
      <c r="H56" s="33">
        <v>0</v>
      </c>
      <c r="I56" s="31">
        <v>0</v>
      </c>
      <c r="J56" s="32">
        <v>0</v>
      </c>
      <c r="K56" s="33">
        <v>0</v>
      </c>
    </row>
    <row r="57" spans="1:11" x14ac:dyDescent="0.2">
      <c r="A57" s="29" t="s">
        <v>36</v>
      </c>
      <c r="D57" s="30"/>
      <c r="E57" s="31">
        <v>0</v>
      </c>
      <c r="F57" s="32">
        <v>0</v>
      </c>
      <c r="G57" s="32">
        <v>0</v>
      </c>
      <c r="H57" s="33">
        <v>0</v>
      </c>
      <c r="I57" s="31">
        <v>0</v>
      </c>
      <c r="J57" s="32">
        <v>0</v>
      </c>
      <c r="K57" s="33">
        <v>0</v>
      </c>
    </row>
    <row r="58" spans="1:11" x14ac:dyDescent="0.2">
      <c r="A58" s="29"/>
      <c r="D58" s="30"/>
      <c r="E58" s="31"/>
      <c r="F58" s="32"/>
      <c r="G58" s="32"/>
      <c r="H58" s="33"/>
      <c r="I58" s="31"/>
      <c r="J58" s="32"/>
      <c r="K58" s="33"/>
    </row>
    <row r="59" spans="1:11" x14ac:dyDescent="0.2">
      <c r="A59" s="29" t="s">
        <v>37</v>
      </c>
      <c r="D59" s="30"/>
      <c r="E59" s="31">
        <v>543863.25184977753</v>
      </c>
      <c r="F59" s="32">
        <v>3157897.6495386665</v>
      </c>
      <c r="G59" s="32">
        <v>-1234292.2979824443</v>
      </c>
      <c r="H59" s="33">
        <v>2467468.603406</v>
      </c>
      <c r="I59" s="31">
        <v>1885586.0523748889</v>
      </c>
      <c r="J59" s="32">
        <v>1306304.330973</v>
      </c>
      <c r="K59" s="33">
        <v>5659358.9867538894</v>
      </c>
    </row>
    <row r="60" spans="1:11" x14ac:dyDescent="0.2">
      <c r="A60" s="29" t="s">
        <v>38</v>
      </c>
      <c r="D60" s="30"/>
      <c r="E60" s="31">
        <v>2357089.3531600004</v>
      </c>
      <c r="F60" s="32">
        <v>-1592.48</v>
      </c>
      <c r="G60" s="32">
        <v>-1295.3391799999999</v>
      </c>
      <c r="H60" s="33">
        <v>2354201.5339800003</v>
      </c>
      <c r="I60" s="31">
        <v>-22914.076000000001</v>
      </c>
      <c r="J60" s="32">
        <v>-15776.28904</v>
      </c>
      <c r="K60" s="33">
        <v>2315511.1689400002</v>
      </c>
    </row>
    <row r="61" spans="1:11" x14ac:dyDescent="0.2">
      <c r="A61" s="29"/>
      <c r="B61" t="s">
        <v>39</v>
      </c>
      <c r="D61" s="30"/>
      <c r="E61" s="31">
        <v>3825256.4191999999</v>
      </c>
      <c r="F61" s="32">
        <v>0</v>
      </c>
      <c r="G61" s="32">
        <v>6981.3812300000009</v>
      </c>
      <c r="H61" s="33">
        <v>3832237.8004299998</v>
      </c>
      <c r="I61" s="31">
        <v>0</v>
      </c>
      <c r="J61" s="32">
        <v>0</v>
      </c>
      <c r="K61" s="33">
        <v>3832237.8004299998</v>
      </c>
    </row>
    <row r="62" spans="1:11" x14ac:dyDescent="0.2">
      <c r="A62" s="29"/>
      <c r="C62" t="s">
        <v>40</v>
      </c>
      <c r="D62" s="30"/>
      <c r="E62" s="31">
        <v>3825256.4191999999</v>
      </c>
      <c r="F62" s="32">
        <v>0</v>
      </c>
      <c r="G62" s="32">
        <v>6193.6212300000007</v>
      </c>
      <c r="H62" s="33">
        <v>3831450.0404300001</v>
      </c>
      <c r="I62" s="31">
        <v>0</v>
      </c>
      <c r="J62" s="32">
        <v>0</v>
      </c>
      <c r="K62" s="33">
        <v>3831450.0404300001</v>
      </c>
    </row>
    <row r="63" spans="1:11" x14ac:dyDescent="0.2">
      <c r="A63" s="29"/>
      <c r="C63" t="s">
        <v>41</v>
      </c>
      <c r="D63" s="30"/>
      <c r="E63" s="31">
        <v>0</v>
      </c>
      <c r="F63" s="32">
        <v>0</v>
      </c>
      <c r="G63" s="32">
        <v>787.76</v>
      </c>
      <c r="H63" s="33">
        <v>787.76</v>
      </c>
      <c r="I63" s="31">
        <v>0</v>
      </c>
      <c r="J63" s="32">
        <v>0</v>
      </c>
      <c r="K63" s="33">
        <v>787.76</v>
      </c>
    </row>
    <row r="64" spans="1:11" x14ac:dyDescent="0.2">
      <c r="A64" s="29"/>
      <c r="B64" t="s">
        <v>42</v>
      </c>
      <c r="D64" s="30"/>
      <c r="E64" s="31">
        <v>1468167.0660400002</v>
      </c>
      <c r="F64" s="32">
        <v>1592.48</v>
      </c>
      <c r="G64" s="32">
        <v>8276.7204099999999</v>
      </c>
      <c r="H64" s="33">
        <v>1478036.2664500002</v>
      </c>
      <c r="I64" s="31">
        <v>22914.076000000001</v>
      </c>
      <c r="J64" s="32">
        <v>15776.28904</v>
      </c>
      <c r="K64" s="33">
        <v>1516726.6314900003</v>
      </c>
    </row>
    <row r="65" spans="1:12" x14ac:dyDescent="0.2">
      <c r="A65" s="29" t="s">
        <v>43</v>
      </c>
      <c r="D65" s="30"/>
      <c r="E65" s="31">
        <v>-1804184.83632</v>
      </c>
      <c r="F65" s="32">
        <v>3167694.0144400001</v>
      </c>
      <c r="G65" s="32">
        <v>-1225710.5819899999</v>
      </c>
      <c r="H65" s="33">
        <v>137798.59613000019</v>
      </c>
      <c r="I65" s="31">
        <v>1916874.8540000001</v>
      </c>
      <c r="J65" s="32">
        <v>1330241.827</v>
      </c>
      <c r="K65" s="33">
        <v>3384915.2771300003</v>
      </c>
    </row>
    <row r="66" spans="1:12" x14ac:dyDescent="0.2">
      <c r="A66" s="29"/>
      <c r="B66" t="s">
        <v>39</v>
      </c>
      <c r="D66" s="30"/>
      <c r="E66" s="31">
        <v>894454.397</v>
      </c>
      <c r="F66" s="32">
        <v>3234666.6269999999</v>
      </c>
      <c r="G66" s="32">
        <v>847252.88300000003</v>
      </c>
      <c r="H66" s="33">
        <v>4976373.9069999997</v>
      </c>
      <c r="I66" s="31">
        <v>1942232.898</v>
      </c>
      <c r="J66" s="32">
        <v>1744359.747</v>
      </c>
      <c r="K66" s="33">
        <v>8662966.5519999992</v>
      </c>
    </row>
    <row r="67" spans="1:12" x14ac:dyDescent="0.2">
      <c r="A67" s="29"/>
      <c r="C67" t="s">
        <v>40</v>
      </c>
      <c r="D67" s="30"/>
      <c r="E67" s="31">
        <v>894454.397</v>
      </c>
      <c r="F67" s="32">
        <v>3234666.6269999999</v>
      </c>
      <c r="G67" s="32">
        <v>847252.88300000003</v>
      </c>
      <c r="H67" s="33">
        <v>4976373.9069999997</v>
      </c>
      <c r="I67" s="31">
        <v>1942232.898</v>
      </c>
      <c r="J67" s="32">
        <v>1744359.747</v>
      </c>
      <c r="K67" s="33">
        <v>8662966.5519999992</v>
      </c>
    </row>
    <row r="68" spans="1:12" x14ac:dyDescent="0.2">
      <c r="A68" s="29"/>
      <c r="C68" t="s">
        <v>41</v>
      </c>
      <c r="D68" s="30"/>
      <c r="E68" s="31">
        <v>0</v>
      </c>
      <c r="F68" s="32">
        <v>0</v>
      </c>
      <c r="G68" s="32">
        <v>0</v>
      </c>
      <c r="H68" s="33">
        <v>0</v>
      </c>
      <c r="I68" s="31">
        <v>0</v>
      </c>
      <c r="J68" s="32">
        <v>0</v>
      </c>
      <c r="K68" s="33">
        <v>0</v>
      </c>
    </row>
    <row r="69" spans="1:12" x14ac:dyDescent="0.2">
      <c r="A69" s="29"/>
      <c r="B69" t="s">
        <v>42</v>
      </c>
      <c r="D69" s="30"/>
      <c r="E69" s="31">
        <v>2698639.2333200001</v>
      </c>
      <c r="F69" s="32">
        <v>66972.612559999994</v>
      </c>
      <c r="G69" s="32">
        <v>2072963.46499</v>
      </c>
      <c r="H69" s="33">
        <v>4838575.3108700002</v>
      </c>
      <c r="I69" s="31">
        <v>25358.044000000002</v>
      </c>
      <c r="J69" s="32">
        <v>414117.92</v>
      </c>
      <c r="K69" s="33">
        <v>5278051.2748699998</v>
      </c>
    </row>
    <row r="70" spans="1:12" x14ac:dyDescent="0.2">
      <c r="A70" s="29" t="s">
        <v>44</v>
      </c>
      <c r="D70" s="30"/>
      <c r="E70" s="31">
        <v>-9041.264990222222</v>
      </c>
      <c r="F70" s="32">
        <v>-8203.8849013333329</v>
      </c>
      <c r="G70" s="32">
        <v>-7286.3768124444441</v>
      </c>
      <c r="H70" s="33">
        <v>-24531.526704</v>
      </c>
      <c r="I70" s="31">
        <v>-8374.7256251111121</v>
      </c>
      <c r="J70" s="32">
        <v>-8161.2069870000005</v>
      </c>
      <c r="K70" s="33">
        <v>-41067.459316111112</v>
      </c>
    </row>
    <row r="71" spans="1:12" x14ac:dyDescent="0.2">
      <c r="A71" s="29"/>
      <c r="D71" s="30"/>
      <c r="E71" s="31"/>
      <c r="F71" s="32"/>
      <c r="G71" s="32"/>
      <c r="H71" s="33"/>
      <c r="I71" s="31"/>
      <c r="J71" s="32"/>
      <c r="K71" s="33"/>
    </row>
    <row r="72" spans="1:12" x14ac:dyDescent="0.2">
      <c r="A72" s="39" t="s">
        <v>45</v>
      </c>
      <c r="B72" s="40"/>
      <c r="C72" s="40"/>
      <c r="D72" s="41"/>
      <c r="E72" s="42">
        <v>587353.73519022216</v>
      </c>
      <c r="F72" s="43">
        <v>-1130474.3705186669</v>
      </c>
      <c r="G72" s="43">
        <v>-1759540.4788775558</v>
      </c>
      <c r="H72" s="44">
        <v>-2302661.1142060007</v>
      </c>
      <c r="I72" s="42">
        <v>4044053.9831051114</v>
      </c>
      <c r="J72" s="43">
        <v>-3779861.4104529996</v>
      </c>
      <c r="K72" s="44">
        <v>-2038468.5415538889</v>
      </c>
    </row>
    <row r="73" spans="1:12" x14ac:dyDescent="0.2">
      <c r="A73" s="56"/>
      <c r="B73" s="57"/>
      <c r="C73" s="57"/>
      <c r="D73" s="58"/>
      <c r="E73" s="59"/>
      <c r="F73" s="160"/>
      <c r="G73" s="160"/>
      <c r="H73" s="59"/>
      <c r="I73" s="59"/>
      <c r="J73" s="160"/>
      <c r="K73" s="50"/>
    </row>
    <row r="74" spans="1:12" ht="25.5" customHeight="1" x14ac:dyDescent="0.2">
      <c r="E74" s="53"/>
      <c r="F74" s="53"/>
      <c r="G74" s="53"/>
      <c r="H74" s="53"/>
      <c r="I74" s="53"/>
      <c r="J74" s="53"/>
      <c r="L74" s="63">
        <v>3</v>
      </c>
    </row>
    <row r="75" spans="1:12" ht="14.45" customHeight="1" x14ac:dyDescent="0.2">
      <c r="A75" t="s">
        <v>46</v>
      </c>
      <c r="B75" t="s">
        <v>49</v>
      </c>
    </row>
    <row r="76" spans="1:12" x14ac:dyDescent="0.2">
      <c r="A76" s="61" t="s">
        <v>47</v>
      </c>
      <c r="B76" t="s">
        <v>63</v>
      </c>
      <c r="D76" s="62"/>
      <c r="E76" s="128"/>
      <c r="F76" s="128"/>
      <c r="G76" s="128"/>
      <c r="H76" s="128"/>
      <c r="I76" s="128"/>
      <c r="J76" s="128"/>
      <c r="K76" s="128"/>
    </row>
    <row r="77" spans="1:12" ht="47.45" customHeight="1" x14ac:dyDescent="0.2">
      <c r="A77" s="61" t="s">
        <v>48</v>
      </c>
      <c r="B77" t="s">
        <v>80</v>
      </c>
    </row>
    <row r="78" spans="1:12" x14ac:dyDescent="0.2">
      <c r="A78" s="61" t="s">
        <v>50</v>
      </c>
      <c r="B78" s="61" t="s">
        <v>64</v>
      </c>
      <c r="C78" s="61"/>
      <c r="E78" s="32"/>
      <c r="F78" s="32"/>
      <c r="G78" s="32"/>
      <c r="H78" s="32"/>
      <c r="I78" s="32"/>
      <c r="J78" s="32"/>
      <c r="K78" s="32"/>
    </row>
    <row r="79" spans="1:12" x14ac:dyDescent="0.2">
      <c r="A79" s="61" t="s">
        <v>112</v>
      </c>
      <c r="B79" s="130" t="s">
        <v>134</v>
      </c>
      <c r="C79" s="61"/>
    </row>
    <row r="80" spans="1:12" x14ac:dyDescent="0.2">
      <c r="A80" s="61" t="s">
        <v>124</v>
      </c>
      <c r="B80" t="s">
        <v>127</v>
      </c>
      <c r="C80" s="165"/>
    </row>
  </sheetData>
  <printOptions horizontalCentered="1" verticalCentered="1"/>
  <pageMargins left="0.39370078740157483" right="0" top="0" bottom="0" header="0" footer="0"/>
  <pageSetup scale="5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70A3-E097-485F-AC46-14E8EDD791EE}">
  <dimension ref="A1:Z87"/>
  <sheetViews>
    <sheetView topLeftCell="C2" zoomScale="80" zoomScaleNormal="80" workbookViewId="0">
      <selection activeCell="Y38" sqref="Y38"/>
    </sheetView>
  </sheetViews>
  <sheetFormatPr baseColWidth="10" defaultRowHeight="12.75" x14ac:dyDescent="0.2"/>
  <cols>
    <col min="1" max="2" width="2.7109375" customWidth="1"/>
    <col min="3" max="3" width="53.28515625" customWidth="1"/>
    <col min="4" max="4" width="13.5703125" bestFit="1" customWidth="1"/>
    <col min="5" max="5" width="12.140625" customWidth="1"/>
    <col min="6" max="6" width="14.140625" customWidth="1"/>
    <col min="7" max="7" width="12.85546875" customWidth="1"/>
    <col min="8" max="8" width="13.28515625" customWidth="1"/>
    <col min="9" max="9" width="10.5703125" customWidth="1"/>
    <col min="10" max="10" width="13.140625" customWidth="1"/>
    <col min="11" max="11" width="11.28515625" customWidth="1"/>
    <col min="12" max="13" width="13.140625" customWidth="1"/>
    <col min="14" max="15" width="11.28515625" bestFit="1" customWidth="1"/>
    <col min="16" max="16" width="11.28515625" customWidth="1"/>
    <col min="17" max="17" width="11.5703125" bestFit="1" customWidth="1"/>
    <col min="18" max="22" width="11.5703125" customWidth="1"/>
    <col min="23" max="23" width="12.28515625" bestFit="1" customWidth="1"/>
    <col min="24" max="24" width="4.7109375" customWidth="1"/>
  </cols>
  <sheetData>
    <row r="1" spans="1:26" ht="29.25" x14ac:dyDescent="0.4">
      <c r="V1" s="68"/>
      <c r="X1" s="124">
        <v>5</v>
      </c>
    </row>
    <row r="2" spans="1:26" x14ac:dyDescent="0.2">
      <c r="A2" s="3" t="s">
        <v>53</v>
      </c>
      <c r="B2" s="4"/>
      <c r="C2" s="4"/>
      <c r="D2" s="4"/>
      <c r="E2" s="4"/>
      <c r="F2" s="4"/>
      <c r="G2" s="4"/>
      <c r="H2" s="4"/>
      <c r="I2" s="4"/>
      <c r="J2" s="4"/>
      <c r="K2" s="4"/>
      <c r="L2" s="4"/>
      <c r="M2" s="4"/>
      <c r="N2" s="4"/>
      <c r="O2" s="4"/>
      <c r="P2" s="4"/>
      <c r="Q2" s="4"/>
      <c r="R2" s="4"/>
      <c r="S2" s="4"/>
      <c r="T2" s="4"/>
      <c r="U2" s="4"/>
      <c r="V2" s="4"/>
      <c r="W2" s="4"/>
    </row>
    <row r="3" spans="1:26" x14ac:dyDescent="0.2">
      <c r="A3" s="64" t="s">
        <v>117</v>
      </c>
      <c r="B3" s="6"/>
      <c r="C3" s="6"/>
      <c r="D3" s="6"/>
      <c r="E3" s="6"/>
      <c r="F3" s="4"/>
      <c r="G3" s="4"/>
      <c r="H3" s="4"/>
      <c r="I3" s="4"/>
      <c r="J3" s="4"/>
      <c r="K3" s="4"/>
      <c r="L3" s="4"/>
      <c r="M3" s="4"/>
      <c r="N3" s="4"/>
      <c r="O3" s="4"/>
      <c r="P3" s="4"/>
      <c r="Q3" s="4"/>
      <c r="R3" s="4"/>
      <c r="S3" s="4"/>
      <c r="T3" s="4"/>
      <c r="U3" s="4"/>
      <c r="V3" s="4"/>
      <c r="W3" s="4"/>
    </row>
    <row r="4" spans="1:26" x14ac:dyDescent="0.2">
      <c r="A4" s="3" t="s">
        <v>113</v>
      </c>
      <c r="B4" s="4"/>
      <c r="C4" s="4"/>
      <c r="D4" s="4"/>
      <c r="E4" s="4"/>
      <c r="F4" s="4"/>
      <c r="G4" s="4"/>
      <c r="H4" s="4"/>
      <c r="I4" s="4"/>
      <c r="J4" s="4"/>
      <c r="K4" s="4"/>
      <c r="L4" s="4"/>
      <c r="M4" s="4"/>
      <c r="N4" s="4"/>
      <c r="O4" s="4"/>
      <c r="P4" s="4"/>
      <c r="Q4" s="4"/>
      <c r="R4" s="4"/>
      <c r="S4" s="4"/>
      <c r="T4" s="4"/>
      <c r="U4" s="4"/>
      <c r="V4" s="4"/>
      <c r="W4" s="4"/>
    </row>
    <row r="5" spans="1:26" x14ac:dyDescent="0.2">
      <c r="A5" s="3" t="s">
        <v>2</v>
      </c>
      <c r="B5" s="4"/>
      <c r="C5" s="7"/>
      <c r="D5" s="8"/>
      <c r="E5" s="4"/>
      <c r="F5" s="4"/>
      <c r="G5" s="4"/>
      <c r="H5" s="4"/>
      <c r="I5" s="4"/>
      <c r="J5" s="4"/>
      <c r="K5" s="4"/>
      <c r="L5" s="4"/>
      <c r="M5" s="4"/>
      <c r="N5" s="4"/>
      <c r="O5" s="4"/>
      <c r="P5" s="4"/>
      <c r="Q5" s="4"/>
      <c r="R5" s="4"/>
      <c r="S5" s="4"/>
      <c r="T5" s="4"/>
      <c r="U5" s="4"/>
      <c r="V5" s="4"/>
      <c r="W5" s="4"/>
    </row>
    <row r="6" spans="1:26" x14ac:dyDescent="0.2">
      <c r="A6" s="3" t="s">
        <v>3</v>
      </c>
      <c r="B6" s="4"/>
      <c r="C6" s="7"/>
      <c r="D6" s="8"/>
      <c r="E6" s="4"/>
      <c r="F6" s="4"/>
      <c r="G6" s="4"/>
      <c r="H6" s="4"/>
      <c r="I6" s="4"/>
      <c r="J6" s="4"/>
      <c r="K6" s="4"/>
      <c r="L6" s="4"/>
      <c r="M6" s="4"/>
      <c r="N6" s="4"/>
      <c r="O6" s="4"/>
      <c r="P6" s="4"/>
      <c r="Q6" s="4"/>
      <c r="R6" s="4"/>
      <c r="S6" s="4"/>
      <c r="T6" s="4"/>
      <c r="U6" s="4"/>
      <c r="V6" s="4"/>
      <c r="W6" s="4"/>
    </row>
    <row r="7" spans="1:26" x14ac:dyDescent="0.2">
      <c r="A7" s="9"/>
      <c r="B7" s="9"/>
      <c r="C7" s="10"/>
      <c r="D7" s="11"/>
      <c r="E7" s="4"/>
      <c r="F7" s="4"/>
      <c r="G7" s="4"/>
      <c r="H7" s="4"/>
      <c r="I7" s="4"/>
      <c r="J7" s="4"/>
      <c r="K7" s="4"/>
      <c r="L7" s="4"/>
      <c r="M7" s="4"/>
      <c r="N7" s="4"/>
      <c r="O7" s="4"/>
      <c r="P7" s="4"/>
      <c r="Q7" s="4"/>
      <c r="R7" s="4"/>
      <c r="S7" s="4"/>
      <c r="T7" s="4"/>
      <c r="U7" s="4"/>
      <c r="V7" s="4"/>
      <c r="W7" s="4"/>
    </row>
    <row r="8" spans="1:26" ht="20.100000000000001" customHeight="1" x14ac:dyDescent="0.2">
      <c r="A8" s="12"/>
      <c r="B8" s="13"/>
      <c r="C8" s="13"/>
      <c r="D8" s="15" t="s">
        <v>4</v>
      </c>
      <c r="E8" s="15" t="s">
        <v>5</v>
      </c>
      <c r="F8" s="14" t="s">
        <v>81</v>
      </c>
      <c r="G8" s="14" t="s">
        <v>82</v>
      </c>
      <c r="H8" s="16" t="s">
        <v>109</v>
      </c>
      <c r="I8" s="14" t="s">
        <v>83</v>
      </c>
      <c r="J8" s="14" t="s">
        <v>84</v>
      </c>
      <c r="K8" s="17" t="s">
        <v>88</v>
      </c>
      <c r="L8" s="16" t="s">
        <v>90</v>
      </c>
      <c r="M8" s="16" t="s">
        <v>110</v>
      </c>
      <c r="N8" s="15" t="s">
        <v>89</v>
      </c>
      <c r="O8" s="14" t="s">
        <v>91</v>
      </c>
      <c r="P8" s="14" t="s">
        <v>98</v>
      </c>
      <c r="Q8" s="16" t="s">
        <v>111</v>
      </c>
      <c r="R8" s="142" t="s">
        <v>100</v>
      </c>
      <c r="S8" s="142" t="s">
        <v>101</v>
      </c>
      <c r="T8" s="142" t="s">
        <v>102</v>
      </c>
      <c r="U8" s="142" t="s">
        <v>103</v>
      </c>
      <c r="V8" s="142" t="s">
        <v>104</v>
      </c>
      <c r="W8" s="142" t="s">
        <v>114</v>
      </c>
    </row>
    <row r="9" spans="1:26" x14ac:dyDescent="0.2">
      <c r="A9" s="18"/>
      <c r="D9" s="76"/>
      <c r="E9" s="20"/>
      <c r="F9" s="21"/>
      <c r="G9" s="21"/>
      <c r="H9" s="20"/>
      <c r="I9" s="20"/>
      <c r="J9" s="21"/>
      <c r="K9" s="21"/>
      <c r="L9" s="22"/>
      <c r="M9" s="21"/>
      <c r="N9" s="20"/>
      <c r="O9" s="21"/>
      <c r="P9" s="21"/>
      <c r="Q9" s="20"/>
      <c r="R9" s="20"/>
      <c r="S9" s="21"/>
      <c r="T9" s="21"/>
      <c r="U9" s="20"/>
      <c r="V9" s="20"/>
      <c r="W9" s="21"/>
      <c r="X9" s="29"/>
    </row>
    <row r="10" spans="1:26" x14ac:dyDescent="0.2">
      <c r="A10" s="24" t="s">
        <v>6</v>
      </c>
      <c r="D10" s="76"/>
      <c r="E10" s="25"/>
      <c r="F10" s="26"/>
      <c r="G10" s="26"/>
      <c r="H10" s="25"/>
      <c r="I10" s="25"/>
      <c r="J10" s="26"/>
      <c r="K10" s="26"/>
      <c r="L10" s="25"/>
      <c r="M10" s="25"/>
      <c r="N10" s="25"/>
      <c r="O10" s="26"/>
      <c r="P10" s="26"/>
      <c r="Q10" s="25"/>
      <c r="R10" s="25"/>
      <c r="S10" s="26"/>
      <c r="T10" s="26"/>
      <c r="U10" s="25"/>
      <c r="V10" s="25"/>
      <c r="W10" s="26"/>
      <c r="X10" s="29"/>
      <c r="Y10" s="35" t="s">
        <v>132</v>
      </c>
      <c r="Z10" s="35" t="s">
        <v>130</v>
      </c>
    </row>
    <row r="11" spans="1:26" x14ac:dyDescent="0.2">
      <c r="A11" s="29" t="s">
        <v>7</v>
      </c>
      <c r="D11" s="31">
        <v>77867294.650000006</v>
      </c>
      <c r="E11" s="31">
        <v>7024806.8901199996</v>
      </c>
      <c r="F11" s="32">
        <v>5049268.9695400009</v>
      </c>
      <c r="G11" s="32">
        <v>5686306.1113499999</v>
      </c>
      <c r="H11" s="31">
        <v>17760381.97101</v>
      </c>
      <c r="I11" s="31">
        <v>9855570.8559600003</v>
      </c>
      <c r="J11" s="32">
        <v>2999707.3577199997</v>
      </c>
      <c r="K11" s="32">
        <v>5619385.1080799997</v>
      </c>
      <c r="L11" s="31">
        <v>18474663.321759999</v>
      </c>
      <c r="M11" s="31">
        <v>36235045.292769998</v>
      </c>
      <c r="N11" s="31">
        <v>6093803.3414000003</v>
      </c>
      <c r="O11" s="32">
        <v>5276836.6888999995</v>
      </c>
      <c r="P11" s="32">
        <v>6211767.4957699999</v>
      </c>
      <c r="Q11" s="31">
        <v>17582407.526069999</v>
      </c>
      <c r="R11" s="31">
        <v>5883995.80803</v>
      </c>
      <c r="S11" s="32">
        <v>6184466.5865000002</v>
      </c>
      <c r="T11" s="32">
        <v>6708573.7867999999</v>
      </c>
      <c r="U11" s="31">
        <v>18777036.181329999</v>
      </c>
      <c r="V11" s="31">
        <v>36359443.707400002</v>
      </c>
      <c r="W11" s="32">
        <v>72594489.000169992</v>
      </c>
      <c r="X11" s="29"/>
      <c r="Y11" s="32">
        <f>+E11+F11+G11+I11+J11</f>
        <v>30615660.184689999</v>
      </c>
      <c r="Z11" t="e">
        <f>+Y11*VarTotal!#REF!</f>
        <v>#REF!</v>
      </c>
    </row>
    <row r="12" spans="1:26" x14ac:dyDescent="0.2">
      <c r="A12" s="29"/>
      <c r="B12" s="35" t="s">
        <v>121</v>
      </c>
      <c r="D12" s="31">
        <v>65303706.818000004</v>
      </c>
      <c r="E12" s="31">
        <v>6138542.8383499999</v>
      </c>
      <c r="F12" s="32">
        <v>4293753.4560970003</v>
      </c>
      <c r="G12" s="32">
        <v>4734164.2866479997</v>
      </c>
      <c r="H12" s="31">
        <v>15166460.581095001</v>
      </c>
      <c r="I12" s="31">
        <v>9073461.9455660004</v>
      </c>
      <c r="J12" s="32">
        <v>2265017.8289999999</v>
      </c>
      <c r="K12" s="32">
        <v>4582745.1730000004</v>
      </c>
      <c r="L12" s="31">
        <v>15921224.947566001</v>
      </c>
      <c r="M12" s="31">
        <v>31087685.528661001</v>
      </c>
      <c r="N12" s="31">
        <v>5082008.9890000001</v>
      </c>
      <c r="O12" s="32">
        <v>4535258.2369999997</v>
      </c>
      <c r="P12" s="32">
        <v>4936429.4780000001</v>
      </c>
      <c r="Q12" s="31">
        <v>14553696.704</v>
      </c>
      <c r="R12" s="31">
        <v>4909611.199</v>
      </c>
      <c r="S12" s="32">
        <v>4861731.398</v>
      </c>
      <c r="T12" s="32">
        <v>5231358.682</v>
      </c>
      <c r="U12" s="31">
        <v>15002701.278999999</v>
      </c>
      <c r="V12" s="31">
        <v>29556397.982999999</v>
      </c>
      <c r="W12" s="32">
        <v>60644083.511661001</v>
      </c>
      <c r="X12" s="29"/>
      <c r="Y12" s="32">
        <f t="shared" ref="Y12:Y40" si="0">+E12+F12+G12+I12+J12</f>
        <v>26504940.355661001</v>
      </c>
      <c r="Z12" t="e">
        <f>+Y12*VarTotal!#REF!</f>
        <v>#REF!</v>
      </c>
    </row>
    <row r="13" spans="1:26" s="35" customFormat="1" x14ac:dyDescent="0.2">
      <c r="A13" s="34"/>
      <c r="C13" s="35" t="s">
        <v>68</v>
      </c>
      <c r="D13" s="31">
        <v>5285846.9137239456</v>
      </c>
      <c r="E13" s="31">
        <v>302145.64999999997</v>
      </c>
      <c r="F13" s="32">
        <v>257431.15899999999</v>
      </c>
      <c r="G13" s="32">
        <v>352655.88200000004</v>
      </c>
      <c r="H13" s="31">
        <v>912232.69099999988</v>
      </c>
      <c r="I13" s="31">
        <v>1333512.7439999999</v>
      </c>
      <c r="J13" s="32">
        <v>287131.136</v>
      </c>
      <c r="K13" s="32">
        <v>409067.49900000001</v>
      </c>
      <c r="L13" s="31">
        <v>2029711.379</v>
      </c>
      <c r="M13" s="31">
        <v>2941944.0699999994</v>
      </c>
      <c r="N13" s="31">
        <v>311696.53399999999</v>
      </c>
      <c r="O13" s="32">
        <v>310987.185</v>
      </c>
      <c r="P13" s="32">
        <v>354847.723</v>
      </c>
      <c r="Q13" s="31">
        <v>977531.44200000004</v>
      </c>
      <c r="R13" s="31">
        <v>409442.799</v>
      </c>
      <c r="S13" s="32">
        <v>480885.66200000001</v>
      </c>
      <c r="T13" s="32">
        <v>478482.32400000002</v>
      </c>
      <c r="U13" s="31">
        <v>1368810.7850000001</v>
      </c>
      <c r="V13" s="31">
        <v>2346342.227</v>
      </c>
      <c r="W13" s="32">
        <v>5288286.2969999993</v>
      </c>
      <c r="X13" s="34"/>
      <c r="Y13" s="32">
        <f t="shared" si="0"/>
        <v>2532876.5709999995</v>
      </c>
      <c r="Z13" t="e">
        <f>+Y13*VarTotal!#REF!</f>
        <v>#REF!</v>
      </c>
    </row>
    <row r="14" spans="1:26" s="35" customFormat="1" x14ac:dyDescent="0.2">
      <c r="A14" s="34"/>
      <c r="C14" s="35" t="s">
        <v>59</v>
      </c>
      <c r="D14" s="31">
        <v>60017859.904276058</v>
      </c>
      <c r="E14" s="31">
        <v>5836397.1883499995</v>
      </c>
      <c r="F14" s="32">
        <v>4036322.2970970003</v>
      </c>
      <c r="G14" s="32">
        <v>4381508.4046479994</v>
      </c>
      <c r="H14" s="31">
        <v>14254227.890094999</v>
      </c>
      <c r="I14" s="31">
        <v>7739949.2015660005</v>
      </c>
      <c r="J14" s="32">
        <v>1977886.693</v>
      </c>
      <c r="K14" s="32">
        <v>4173677.6740000006</v>
      </c>
      <c r="L14" s="31">
        <v>13891513.568566</v>
      </c>
      <c r="M14" s="31">
        <v>28145741.458660997</v>
      </c>
      <c r="N14" s="31">
        <v>4770312.4550000001</v>
      </c>
      <c r="O14" s="32">
        <v>4224271.0520000001</v>
      </c>
      <c r="P14" s="32">
        <v>4581581.7549999999</v>
      </c>
      <c r="Q14" s="31">
        <v>13576165.261999998</v>
      </c>
      <c r="R14" s="31">
        <v>4500168.4000000004</v>
      </c>
      <c r="S14" s="32">
        <v>4380845.7359999996</v>
      </c>
      <c r="T14" s="32">
        <v>4752876.358</v>
      </c>
      <c r="U14" s="31">
        <v>13633890.493999999</v>
      </c>
      <c r="V14" s="31">
        <v>27210055.756000001</v>
      </c>
      <c r="W14" s="32">
        <v>55355797.214661002</v>
      </c>
      <c r="X14" s="34"/>
      <c r="Y14" s="32">
        <f t="shared" si="0"/>
        <v>23972063.784660999</v>
      </c>
      <c r="Z14" t="e">
        <f>+Y14*VarTotal!#REF!</f>
        <v>#REF!</v>
      </c>
    </row>
    <row r="15" spans="1:26" x14ac:dyDescent="0.2">
      <c r="A15" s="29"/>
      <c r="B15" t="s">
        <v>93</v>
      </c>
      <c r="D15" s="31">
        <v>1774041.689</v>
      </c>
      <c r="E15" s="31">
        <v>81468.799266799993</v>
      </c>
      <c r="F15" s="32">
        <v>118983.67813499999</v>
      </c>
      <c r="G15" s="32">
        <v>136404.33096300001</v>
      </c>
      <c r="H15" s="31">
        <v>336856.8083648</v>
      </c>
      <c r="I15" s="31">
        <v>113268.65444880001</v>
      </c>
      <c r="J15" s="32">
        <v>114433.78888409999</v>
      </c>
      <c r="K15" s="32">
        <v>147032.47945439996</v>
      </c>
      <c r="L15" s="31">
        <v>374734.92278729996</v>
      </c>
      <c r="M15" s="31">
        <v>711591.73115210002</v>
      </c>
      <c r="N15" s="31">
        <v>329311.32971749996</v>
      </c>
      <c r="O15" s="32">
        <v>121052.73968699999</v>
      </c>
      <c r="P15" s="32">
        <v>125763.1501397</v>
      </c>
      <c r="Q15" s="31">
        <v>576127.21954419999</v>
      </c>
      <c r="R15" s="31">
        <v>113580.95605950001</v>
      </c>
      <c r="S15" s="32">
        <v>149065.07573400001</v>
      </c>
      <c r="T15" s="32">
        <v>203843.76767999999</v>
      </c>
      <c r="U15" s="31">
        <v>466489.7994735</v>
      </c>
      <c r="V15" s="31">
        <v>1042617.0190177001</v>
      </c>
      <c r="W15" s="32">
        <v>1754208.7501698001</v>
      </c>
      <c r="X15" s="29"/>
      <c r="Y15" s="32">
        <f t="shared" si="0"/>
        <v>564559.25169770001</v>
      </c>
      <c r="Z15" t="e">
        <f>+Y15*VarTotal!#REF!</f>
        <v>#REF!</v>
      </c>
    </row>
    <row r="16" spans="1:26" x14ac:dyDescent="0.2">
      <c r="A16" s="29"/>
      <c r="B16" t="s">
        <v>9</v>
      </c>
      <c r="D16" s="31">
        <v>3684174.7570000002</v>
      </c>
      <c r="E16" s="31">
        <v>312704.799</v>
      </c>
      <c r="F16" s="32">
        <v>388433.83500000002</v>
      </c>
      <c r="G16" s="32">
        <v>334975.19900000002</v>
      </c>
      <c r="H16" s="31">
        <v>1036113.8330000001</v>
      </c>
      <c r="I16" s="31">
        <v>324417.734</v>
      </c>
      <c r="J16" s="32">
        <v>326370.33799999999</v>
      </c>
      <c r="K16" s="32">
        <v>362757.07199999999</v>
      </c>
      <c r="L16" s="31">
        <v>1013545.1439999999</v>
      </c>
      <c r="M16" s="31">
        <v>2049658.977</v>
      </c>
      <c r="N16" s="31">
        <v>349313.74</v>
      </c>
      <c r="O16" s="32">
        <v>362270.85399999999</v>
      </c>
      <c r="P16" s="32">
        <v>369105.43199999997</v>
      </c>
      <c r="Q16" s="31">
        <v>1080690.0260000001</v>
      </c>
      <c r="R16" s="31">
        <v>454543.89500000002</v>
      </c>
      <c r="S16" s="32">
        <v>380017.64899999998</v>
      </c>
      <c r="T16" s="32">
        <v>401891.93900000001</v>
      </c>
      <c r="U16" s="31">
        <v>1236453.483</v>
      </c>
      <c r="V16" s="31">
        <v>2317143.5090000001</v>
      </c>
      <c r="W16" s="32">
        <v>4366802.4859999996</v>
      </c>
      <c r="X16" s="29"/>
      <c r="Y16" s="32">
        <f t="shared" si="0"/>
        <v>1686901.905</v>
      </c>
      <c r="Z16" t="e">
        <f>+Y16*VarTotal!#REF!</f>
        <v>#REF!</v>
      </c>
    </row>
    <row r="17" spans="1:26" x14ac:dyDescent="0.2">
      <c r="A17" s="29"/>
      <c r="B17" t="s">
        <v>56</v>
      </c>
      <c r="D17" s="31">
        <v>114738.174</v>
      </c>
      <c r="E17" s="31">
        <v>3929.009</v>
      </c>
      <c r="F17" s="32">
        <v>1419.8720000000001</v>
      </c>
      <c r="G17" s="32">
        <v>20779.371999999999</v>
      </c>
      <c r="H17" s="31">
        <v>26128.253000000001</v>
      </c>
      <c r="I17" s="31">
        <v>17226.087</v>
      </c>
      <c r="J17" s="32">
        <v>1434.2139999999999</v>
      </c>
      <c r="K17" s="32">
        <v>3997.6959999999999</v>
      </c>
      <c r="L17" s="31">
        <v>22657.996999999999</v>
      </c>
      <c r="M17" s="31">
        <v>48786.25</v>
      </c>
      <c r="N17" s="31">
        <v>5213.3760000000002</v>
      </c>
      <c r="O17" s="32">
        <v>3230.3910000000001</v>
      </c>
      <c r="P17" s="32">
        <v>4324.7160000000003</v>
      </c>
      <c r="Q17" s="31">
        <v>12768.483</v>
      </c>
      <c r="R17" s="31">
        <v>4119.7439999999997</v>
      </c>
      <c r="S17" s="32">
        <v>4191.84</v>
      </c>
      <c r="T17" s="32">
        <v>2412.038</v>
      </c>
      <c r="U17" s="31">
        <v>10723.621999999999</v>
      </c>
      <c r="V17" s="31">
        <v>23492.105</v>
      </c>
      <c r="W17" s="32">
        <v>72278.354999999996</v>
      </c>
      <c r="X17" s="29"/>
      <c r="Y17" s="32">
        <f t="shared" si="0"/>
        <v>44788.553999999996</v>
      </c>
      <c r="Z17" t="e">
        <f>+Y17*VarTotal!#REF!</f>
        <v>#REF!</v>
      </c>
    </row>
    <row r="18" spans="1:26" x14ac:dyDescent="0.2">
      <c r="A18" s="29"/>
      <c r="B18" s="35" t="s">
        <v>57</v>
      </c>
      <c r="D18" s="31">
        <v>1821310.422</v>
      </c>
      <c r="E18" s="31">
        <v>184063.77272000001</v>
      </c>
      <c r="F18" s="32">
        <v>62425.275219999996</v>
      </c>
      <c r="G18" s="32">
        <v>54781.65885</v>
      </c>
      <c r="H18" s="31">
        <v>301270.70679000003</v>
      </c>
      <c r="I18" s="31">
        <v>132177.96867999999</v>
      </c>
      <c r="J18" s="32">
        <v>97370.286810000005</v>
      </c>
      <c r="K18" s="32">
        <v>81921.370040000009</v>
      </c>
      <c r="L18" s="31">
        <v>311469.62553000002</v>
      </c>
      <c r="M18" s="31">
        <v>612740.33232000005</v>
      </c>
      <c r="N18" s="31">
        <v>129246.00645</v>
      </c>
      <c r="O18" s="32">
        <v>73672.034799999994</v>
      </c>
      <c r="P18" s="32">
        <v>270687.81628000003</v>
      </c>
      <c r="Q18" s="31">
        <v>473605.85753000004</v>
      </c>
      <c r="R18" s="31">
        <v>150919.28194000002</v>
      </c>
      <c r="S18" s="32">
        <v>426335.69569999998</v>
      </c>
      <c r="T18" s="32">
        <v>101597.90403999999</v>
      </c>
      <c r="U18" s="31">
        <v>678852.88167999987</v>
      </c>
      <c r="V18" s="31">
        <v>1152458.73921</v>
      </c>
      <c r="W18" s="32">
        <v>1765199.0715300001</v>
      </c>
      <c r="X18" s="29"/>
      <c r="Y18" s="32">
        <f t="shared" si="0"/>
        <v>530818.96227999998</v>
      </c>
      <c r="Z18" t="e">
        <f>+Y18*VarTotal!#REF!</f>
        <v>#REF!</v>
      </c>
    </row>
    <row r="19" spans="1:26" x14ac:dyDescent="0.2">
      <c r="A19" s="29"/>
      <c r="B19" t="s">
        <v>10</v>
      </c>
      <c r="D19" s="31">
        <v>1229870.2439999999</v>
      </c>
      <c r="E19" s="31">
        <v>109544.96527999999</v>
      </c>
      <c r="F19" s="32">
        <v>149657.50305999999</v>
      </c>
      <c r="G19" s="32">
        <v>129937.05869999999</v>
      </c>
      <c r="H19" s="31">
        <v>389139.52703999996</v>
      </c>
      <c r="I19" s="31">
        <v>124178.803</v>
      </c>
      <c r="J19" s="32">
        <v>130059.52558</v>
      </c>
      <c r="K19" s="32">
        <v>110271.50108</v>
      </c>
      <c r="L19" s="31">
        <v>364509.82965999999</v>
      </c>
      <c r="M19" s="31">
        <v>753649.35669999989</v>
      </c>
      <c r="N19" s="31">
        <v>125935.65335000001</v>
      </c>
      <c r="O19" s="32">
        <v>121152.1925</v>
      </c>
      <c r="P19" s="32">
        <v>110656.88644</v>
      </c>
      <c r="Q19" s="31">
        <v>357744.73229000001</v>
      </c>
      <c r="R19" s="31">
        <v>131176.53479999999</v>
      </c>
      <c r="S19" s="32">
        <v>113780.0297</v>
      </c>
      <c r="T19" s="32">
        <v>169400.55764000001</v>
      </c>
      <c r="U19" s="31">
        <v>414357.12213999999</v>
      </c>
      <c r="V19" s="31">
        <v>772101.85442999995</v>
      </c>
      <c r="W19" s="32">
        <v>1525751.2111299997</v>
      </c>
      <c r="X19" s="29"/>
      <c r="Y19" s="32">
        <f t="shared" si="0"/>
        <v>643377.85561999993</v>
      </c>
      <c r="Z19" t="e">
        <f>+Y19*VarTotal!#REF!</f>
        <v>#REF!</v>
      </c>
    </row>
    <row r="20" spans="1:26" x14ac:dyDescent="0.2">
      <c r="A20" s="29"/>
      <c r="B20" s="35" t="s">
        <v>122</v>
      </c>
      <c r="D20" s="31">
        <v>3939452.5459999996</v>
      </c>
      <c r="E20" s="31">
        <v>194552.7065032</v>
      </c>
      <c r="F20" s="32">
        <v>34595.350027999986</v>
      </c>
      <c r="G20" s="32">
        <v>275264.20518899994</v>
      </c>
      <c r="H20" s="31">
        <v>504412.26172019995</v>
      </c>
      <c r="I20" s="31">
        <v>70839.663265200055</v>
      </c>
      <c r="J20" s="32">
        <v>65021.37544589999</v>
      </c>
      <c r="K20" s="32">
        <v>330659.8165056</v>
      </c>
      <c r="L20" s="31">
        <v>466520.85521670006</v>
      </c>
      <c r="M20" s="31">
        <v>970933.11693690007</v>
      </c>
      <c r="N20" s="31">
        <v>72774.246882499981</v>
      </c>
      <c r="O20" s="32">
        <v>60200.239912999998</v>
      </c>
      <c r="P20" s="32">
        <v>394800.01691030001</v>
      </c>
      <c r="Q20" s="31">
        <v>527774.50370580005</v>
      </c>
      <c r="R20" s="31">
        <v>120044.19723049998</v>
      </c>
      <c r="S20" s="32">
        <v>249344.89836600001</v>
      </c>
      <c r="T20" s="32">
        <v>598068.8984399999</v>
      </c>
      <c r="U20" s="31">
        <v>967457.99403649988</v>
      </c>
      <c r="V20" s="31">
        <v>1495232.4977422999</v>
      </c>
      <c r="W20" s="32">
        <v>2466165.6146792001</v>
      </c>
      <c r="X20" s="29"/>
      <c r="Y20" s="32">
        <f t="shared" si="0"/>
        <v>640273.30043130007</v>
      </c>
      <c r="Z20" t="e">
        <f>+Y20*VarTotal!#REF!</f>
        <v>#REF!</v>
      </c>
    </row>
    <row r="21" spans="1:26" x14ac:dyDescent="0.2">
      <c r="A21" s="29"/>
      <c r="D21" s="31"/>
      <c r="E21" s="31"/>
      <c r="F21" s="32"/>
      <c r="G21" s="32"/>
      <c r="H21" s="31"/>
      <c r="I21" s="31"/>
      <c r="J21" s="32"/>
      <c r="K21" s="32"/>
      <c r="L21" s="31"/>
      <c r="M21" s="31"/>
      <c r="N21" s="31"/>
      <c r="O21" s="32"/>
      <c r="P21" s="32"/>
      <c r="Q21" s="31"/>
      <c r="R21" s="31"/>
      <c r="S21" s="32"/>
      <c r="T21" s="32"/>
      <c r="U21" s="31"/>
      <c r="V21" s="31"/>
      <c r="W21" s="32"/>
      <c r="X21" s="29"/>
      <c r="Y21" s="32"/>
    </row>
    <row r="22" spans="1:26" x14ac:dyDescent="0.2">
      <c r="A22" s="29" t="s">
        <v>12</v>
      </c>
      <c r="D22" s="31">
        <v>69443067.229000002</v>
      </c>
      <c r="E22" s="31">
        <v>6038772.2143600006</v>
      </c>
      <c r="F22" s="32">
        <v>5337822.7495799996</v>
      </c>
      <c r="G22" s="32">
        <v>6227323.3594500003</v>
      </c>
      <c r="H22" s="31">
        <v>17603918.32339</v>
      </c>
      <c r="I22" s="31">
        <v>5990561.5524399998</v>
      </c>
      <c r="J22" s="32">
        <v>5434061.8527899999</v>
      </c>
      <c r="K22" s="32">
        <v>5863850.8318799995</v>
      </c>
      <c r="L22" s="31">
        <v>17288474.23711</v>
      </c>
      <c r="M22" s="31">
        <v>34892392.560499996</v>
      </c>
      <c r="N22" s="31">
        <v>6131361.0453999992</v>
      </c>
      <c r="O22" s="32">
        <v>5246280.4810999995</v>
      </c>
      <c r="P22" s="32">
        <v>6401614.9643700002</v>
      </c>
      <c r="Q22" s="31">
        <v>17779256.490869999</v>
      </c>
      <c r="R22" s="31">
        <v>6014445.0798800001</v>
      </c>
      <c r="S22" s="32">
        <v>5276426.6848999998</v>
      </c>
      <c r="T22" s="32">
        <v>6657518.1966800001</v>
      </c>
      <c r="U22" s="31">
        <v>17948389.961460002</v>
      </c>
      <c r="V22" s="31">
        <v>35727646.452330001</v>
      </c>
      <c r="W22" s="32">
        <v>70620039.012829989</v>
      </c>
      <c r="X22" s="29"/>
      <c r="Y22" s="32">
        <f t="shared" si="0"/>
        <v>29028541.72862</v>
      </c>
      <c r="Z22" t="e">
        <f>+Y22*VarTotal!#REF!</f>
        <v>#REF!</v>
      </c>
    </row>
    <row r="23" spans="1:26" x14ac:dyDescent="0.2">
      <c r="A23" s="29"/>
      <c r="B23" t="s">
        <v>13</v>
      </c>
      <c r="D23" s="31">
        <v>16057028.052999999</v>
      </c>
      <c r="E23" s="31">
        <v>1461838.88032</v>
      </c>
      <c r="F23" s="32">
        <v>1270488.2892400001</v>
      </c>
      <c r="G23" s="32">
        <v>1641129.2782000001</v>
      </c>
      <c r="H23" s="31">
        <v>4373456.4477600008</v>
      </c>
      <c r="I23" s="31">
        <v>1296888.7869599999</v>
      </c>
      <c r="J23" s="32">
        <v>1273670.9761000001</v>
      </c>
      <c r="K23" s="32">
        <v>1635767.77012</v>
      </c>
      <c r="L23" s="31">
        <v>4206327.5331800003</v>
      </c>
      <c r="M23" s="31">
        <v>8579783.9809400011</v>
      </c>
      <c r="N23" s="31">
        <v>1284263.0489999999</v>
      </c>
      <c r="O23" s="32">
        <v>1302071.1132</v>
      </c>
      <c r="P23" s="32">
        <v>1675595.7801599998</v>
      </c>
      <c r="Q23" s="31">
        <v>4261929.9423599998</v>
      </c>
      <c r="R23" s="31">
        <v>1311125.0471900001</v>
      </c>
      <c r="S23" s="32">
        <v>1361915.4065</v>
      </c>
      <c r="T23" s="32">
        <v>1653512.85</v>
      </c>
      <c r="U23" s="31">
        <v>4326553.3036899995</v>
      </c>
      <c r="V23" s="31">
        <v>8588483.2460500002</v>
      </c>
      <c r="W23" s="32">
        <v>17168267.226989999</v>
      </c>
      <c r="X23" s="29"/>
      <c r="Y23" s="32">
        <f t="shared" si="0"/>
        <v>6944016.2108200006</v>
      </c>
      <c r="Z23" t="e">
        <f>+Y23*VarTotal!#REF!</f>
        <v>#REF!</v>
      </c>
    </row>
    <row r="24" spans="1:26" x14ac:dyDescent="0.2">
      <c r="A24" s="29"/>
      <c r="B24" t="s">
        <v>14</v>
      </c>
      <c r="D24" s="31">
        <v>5936464.2249999996</v>
      </c>
      <c r="E24" s="31">
        <v>670165.87699999998</v>
      </c>
      <c r="F24" s="32">
        <v>559373.63186000008</v>
      </c>
      <c r="G24" s="32">
        <v>687678.95439999993</v>
      </c>
      <c r="H24" s="31">
        <v>1917218.4632599999</v>
      </c>
      <c r="I24" s="31">
        <v>552636.65344000002</v>
      </c>
      <c r="J24" s="32">
        <v>533759.11747000006</v>
      </c>
      <c r="K24" s="32">
        <v>531245.30752000003</v>
      </c>
      <c r="L24" s="31">
        <v>1617641.07843</v>
      </c>
      <c r="M24" s="31">
        <v>3534859.5416900003</v>
      </c>
      <c r="N24" s="31">
        <v>543604.71415000001</v>
      </c>
      <c r="O24" s="32">
        <v>529003.25289999996</v>
      </c>
      <c r="P24" s="32">
        <v>566584.34724999999</v>
      </c>
      <c r="Q24" s="31">
        <v>1639192.3143000002</v>
      </c>
      <c r="R24" s="31">
        <v>505401.33072999999</v>
      </c>
      <c r="S24" s="32">
        <v>514228.79100000003</v>
      </c>
      <c r="T24" s="32">
        <v>633013.74567999993</v>
      </c>
      <c r="U24" s="31">
        <v>1652643.8674099999</v>
      </c>
      <c r="V24" s="31">
        <v>3291836.1817100001</v>
      </c>
      <c r="W24" s="32">
        <v>6826695.7234000005</v>
      </c>
      <c r="X24" s="29"/>
      <c r="Y24" s="32">
        <f t="shared" si="0"/>
        <v>3003614.2341700001</v>
      </c>
      <c r="Z24" t="e">
        <f>+Y24*VarTotal!#REF!</f>
        <v>#REF!</v>
      </c>
    </row>
    <row r="25" spans="1:26" x14ac:dyDescent="0.2">
      <c r="A25" s="29"/>
      <c r="B25" t="s">
        <v>15</v>
      </c>
      <c r="D25" s="31">
        <v>3864212.713</v>
      </c>
      <c r="E25" s="31">
        <v>788622.58184</v>
      </c>
      <c r="F25" s="32">
        <v>42627.515420000003</v>
      </c>
      <c r="G25" s="32">
        <v>481187.63750000001</v>
      </c>
      <c r="H25" s="31">
        <v>1312437.7347599999</v>
      </c>
      <c r="I25" s="31">
        <v>495075.92296</v>
      </c>
      <c r="J25" s="32">
        <v>216537.55939000001</v>
      </c>
      <c r="K25" s="32">
        <v>26892.59476</v>
      </c>
      <c r="L25" s="31">
        <v>738506.07710999995</v>
      </c>
      <c r="M25" s="31">
        <v>2050943.8118700001</v>
      </c>
      <c r="N25" s="31">
        <v>878975.82719999994</v>
      </c>
      <c r="O25" s="32">
        <v>41146.027600000001</v>
      </c>
      <c r="P25" s="32">
        <v>453236.09658000001</v>
      </c>
      <c r="Q25" s="31">
        <v>1373357.95138</v>
      </c>
      <c r="R25" s="31">
        <v>551928.14527999994</v>
      </c>
      <c r="S25" s="32">
        <v>195400.9669</v>
      </c>
      <c r="T25" s="32">
        <v>30907.60396</v>
      </c>
      <c r="U25" s="31">
        <v>778236.71613999992</v>
      </c>
      <c r="V25" s="31">
        <v>2151594.6675199997</v>
      </c>
      <c r="W25" s="32">
        <v>4202538.47939</v>
      </c>
      <c r="X25" s="29"/>
      <c r="Y25" s="32">
        <f t="shared" si="0"/>
        <v>2024051.2171100001</v>
      </c>
      <c r="Z25" t="e">
        <f>+Y25*VarTotal!#REF!</f>
        <v>#REF!</v>
      </c>
    </row>
    <row r="26" spans="1:26" x14ac:dyDescent="0.2">
      <c r="A26" s="29"/>
      <c r="B26" t="s">
        <v>58</v>
      </c>
      <c r="D26" s="31">
        <v>28789920.824000001</v>
      </c>
      <c r="E26" s="31">
        <v>1845589.3101999999</v>
      </c>
      <c r="F26" s="32">
        <v>2110427.0762399998</v>
      </c>
      <c r="G26" s="32">
        <v>2065979.2517000001</v>
      </c>
      <c r="H26" s="31">
        <v>6021995.6381399995</v>
      </c>
      <c r="I26" s="31">
        <v>2386111.0631200001</v>
      </c>
      <c r="J26" s="32">
        <v>2018081.0216099999</v>
      </c>
      <c r="K26" s="32">
        <v>2390525.3438399998</v>
      </c>
      <c r="L26" s="31">
        <v>6794717.4285700005</v>
      </c>
      <c r="M26" s="31">
        <v>12816713.066709999</v>
      </c>
      <c r="N26" s="31">
        <v>2141954.2010499998</v>
      </c>
      <c r="O26" s="32">
        <v>2094807.8473</v>
      </c>
      <c r="P26" s="32">
        <v>2369110.1435000002</v>
      </c>
      <c r="Q26" s="31">
        <v>6605872.1918500001</v>
      </c>
      <c r="R26" s="31">
        <v>2333319.9953700001</v>
      </c>
      <c r="S26" s="32">
        <v>1897274.1155000001</v>
      </c>
      <c r="T26" s="32">
        <v>2925793.1954799998</v>
      </c>
      <c r="U26" s="31">
        <v>7156387.3063500002</v>
      </c>
      <c r="V26" s="31">
        <v>13762259.498199999</v>
      </c>
      <c r="W26" s="32">
        <v>26578972.564909998</v>
      </c>
      <c r="X26" s="29"/>
      <c r="Y26" s="32">
        <f t="shared" si="0"/>
        <v>10426187.72287</v>
      </c>
      <c r="Z26" t="e">
        <f>+Y26*VarTotal!#REF!</f>
        <v>#REF!</v>
      </c>
    </row>
    <row r="27" spans="1:26" x14ac:dyDescent="0.2">
      <c r="A27" s="29"/>
      <c r="B27" t="s">
        <v>60</v>
      </c>
      <c r="D27" s="31">
        <v>14743826.836999999</v>
      </c>
      <c r="E27" s="31">
        <v>1256831.4580000001</v>
      </c>
      <c r="F27" s="32">
        <v>1332311.2722</v>
      </c>
      <c r="G27" s="32">
        <v>1328890.3356499998</v>
      </c>
      <c r="H27" s="31">
        <v>3918033.0658499999</v>
      </c>
      <c r="I27" s="31">
        <v>1232400.2739599999</v>
      </c>
      <c r="J27" s="32">
        <v>1372089.4982200002</v>
      </c>
      <c r="K27" s="32">
        <v>1255749.1576399999</v>
      </c>
      <c r="L27" s="31">
        <v>3860238.9298200002</v>
      </c>
      <c r="M27" s="31">
        <v>7778271.9956700001</v>
      </c>
      <c r="N27" s="31">
        <v>1252885.9704499999</v>
      </c>
      <c r="O27" s="32">
        <v>1251304.2500999998</v>
      </c>
      <c r="P27" s="32">
        <v>1320986.2564400001</v>
      </c>
      <c r="Q27" s="31">
        <v>3825176.4769899999</v>
      </c>
      <c r="R27" s="31">
        <v>1264913.6276399998</v>
      </c>
      <c r="S27" s="32">
        <v>1289854.2420000001</v>
      </c>
      <c r="T27" s="32">
        <v>1344885.2965599999</v>
      </c>
      <c r="U27" s="31">
        <v>3899653.1661999999</v>
      </c>
      <c r="V27" s="31">
        <v>7724829.6431899993</v>
      </c>
      <c r="W27" s="32">
        <v>15503101.638859998</v>
      </c>
      <c r="X27" s="29"/>
      <c r="Y27" s="32">
        <f t="shared" si="0"/>
        <v>6522522.8380300002</v>
      </c>
      <c r="Z27" t="e">
        <f>+Y27*VarTotal!#REF!</f>
        <v>#REF!</v>
      </c>
    </row>
    <row r="28" spans="1:26" x14ac:dyDescent="0.2">
      <c r="A28" s="29"/>
      <c r="B28" t="s">
        <v>16</v>
      </c>
      <c r="D28" s="31">
        <v>51614.576999999997</v>
      </c>
      <c r="E28" s="31">
        <v>15724.107</v>
      </c>
      <c r="F28" s="32">
        <v>22594.964620000002</v>
      </c>
      <c r="G28" s="32">
        <v>22457.901999999998</v>
      </c>
      <c r="H28" s="31">
        <v>60776.973620000004</v>
      </c>
      <c r="I28" s="31">
        <v>27448.851999999999</v>
      </c>
      <c r="J28" s="32">
        <v>19923.68</v>
      </c>
      <c r="K28" s="32">
        <v>23670.657999999999</v>
      </c>
      <c r="L28" s="31">
        <v>71043.19</v>
      </c>
      <c r="M28" s="31">
        <v>131820.16362000001</v>
      </c>
      <c r="N28" s="31">
        <v>29677.28355</v>
      </c>
      <c r="O28" s="32">
        <v>27947.99</v>
      </c>
      <c r="P28" s="32">
        <v>16102.34044</v>
      </c>
      <c r="Q28" s="31">
        <v>73727.613989999998</v>
      </c>
      <c r="R28" s="31">
        <v>47756.933670000006</v>
      </c>
      <c r="S28" s="32">
        <v>17753.163</v>
      </c>
      <c r="T28" s="32">
        <v>69405.505000000005</v>
      </c>
      <c r="U28" s="31">
        <v>134915.60167</v>
      </c>
      <c r="V28" s="31">
        <v>208643.21566000002</v>
      </c>
      <c r="W28" s="32">
        <v>340463.37927999999</v>
      </c>
      <c r="X28" s="29"/>
      <c r="Y28" s="32">
        <f t="shared" si="0"/>
        <v>108149.50562000001</v>
      </c>
      <c r="Z28" t="e">
        <f>+Y28*VarTotal!#REF!</f>
        <v>#REF!</v>
      </c>
    </row>
    <row r="29" spans="1:26" x14ac:dyDescent="0.2">
      <c r="A29" s="29"/>
      <c r="D29" s="31"/>
      <c r="E29" s="31"/>
      <c r="F29" s="32"/>
      <c r="G29" s="32"/>
      <c r="H29" s="31"/>
      <c r="I29" s="31"/>
      <c r="J29" s="32"/>
      <c r="K29" s="32"/>
      <c r="L29" s="31"/>
      <c r="M29" s="31"/>
      <c r="N29" s="31"/>
      <c r="O29" s="32"/>
      <c r="P29" s="32"/>
      <c r="Q29" s="31"/>
      <c r="R29" s="31"/>
      <c r="S29" s="32"/>
      <c r="T29" s="32"/>
      <c r="U29" s="31"/>
      <c r="V29" s="31"/>
      <c r="W29" s="32"/>
      <c r="X29" s="29"/>
      <c r="Y29" s="32"/>
    </row>
    <row r="30" spans="1:26" x14ac:dyDescent="0.2">
      <c r="A30" s="34" t="s">
        <v>17</v>
      </c>
      <c r="B30" s="35"/>
      <c r="C30" s="35"/>
      <c r="D30" s="31">
        <v>8424227.4210000001</v>
      </c>
      <c r="E30" s="31">
        <v>986034.67576000001</v>
      </c>
      <c r="F30" s="32">
        <v>-288553.78003999998</v>
      </c>
      <c r="G30" s="32">
        <v>-541017.24810000008</v>
      </c>
      <c r="H30" s="31">
        <v>156463.64761999995</v>
      </c>
      <c r="I30" s="31">
        <v>3865009.3035200001</v>
      </c>
      <c r="J30" s="32">
        <v>-2434354.4950699997</v>
      </c>
      <c r="K30" s="32">
        <v>-244465.72380000009</v>
      </c>
      <c r="L30" s="31">
        <v>1186189.0846500003</v>
      </c>
      <c r="M30" s="31">
        <v>1342652.7322700003</v>
      </c>
      <c r="N30" s="31">
        <v>-37557.704000000027</v>
      </c>
      <c r="O30" s="32">
        <v>30556.2078</v>
      </c>
      <c r="P30" s="32">
        <v>-189847.46860000002</v>
      </c>
      <c r="Q30" s="31">
        <v>-196848.96480000005</v>
      </c>
      <c r="R30" s="31">
        <v>-130449.27185000002</v>
      </c>
      <c r="S30" s="32">
        <v>908039.90159999998</v>
      </c>
      <c r="T30" s="32">
        <v>51055.59011999995</v>
      </c>
      <c r="U30" s="31">
        <v>828646.21986999991</v>
      </c>
      <c r="V30" s="31">
        <v>631797.25506999984</v>
      </c>
      <c r="W30" s="32">
        <v>1974449.98734</v>
      </c>
      <c r="X30" s="29"/>
      <c r="Y30" s="32">
        <f t="shared" si="0"/>
        <v>1587118.4560700003</v>
      </c>
      <c r="Z30" t="e">
        <f>+Y30*VarTotal!#REF!</f>
        <v>#REF!</v>
      </c>
    </row>
    <row r="31" spans="1:26" x14ac:dyDescent="0.2">
      <c r="A31" s="29"/>
      <c r="D31" s="31"/>
      <c r="E31" s="31"/>
      <c r="F31" s="32"/>
      <c r="G31" s="32"/>
      <c r="H31" s="31"/>
      <c r="I31" s="31"/>
      <c r="J31" s="32"/>
      <c r="K31" s="32"/>
      <c r="L31" s="31"/>
      <c r="M31" s="31"/>
      <c r="N31" s="31"/>
      <c r="O31" s="32"/>
      <c r="P31" s="32"/>
      <c r="Q31" s="31"/>
      <c r="R31" s="31"/>
      <c r="S31" s="32"/>
      <c r="T31" s="32"/>
      <c r="U31" s="31"/>
      <c r="V31" s="31"/>
      <c r="W31" s="32"/>
      <c r="X31" s="29"/>
      <c r="Y31" s="32"/>
    </row>
    <row r="32" spans="1:26" x14ac:dyDescent="0.2">
      <c r="A32" s="24" t="s">
        <v>18</v>
      </c>
      <c r="D32" s="31"/>
      <c r="E32" s="31"/>
      <c r="F32" s="32"/>
      <c r="G32" s="32"/>
      <c r="H32" s="31"/>
      <c r="I32" s="31"/>
      <c r="J32" s="32"/>
      <c r="K32" s="32"/>
      <c r="L32" s="31"/>
      <c r="M32" s="31"/>
      <c r="N32" s="31"/>
      <c r="O32" s="32"/>
      <c r="P32" s="32"/>
      <c r="Q32" s="31"/>
      <c r="R32" s="31"/>
      <c r="S32" s="32"/>
      <c r="T32" s="32"/>
      <c r="U32" s="31"/>
      <c r="V32" s="31"/>
      <c r="W32" s="32"/>
      <c r="X32" s="29"/>
      <c r="Y32" s="32"/>
    </row>
    <row r="33" spans="1:26" x14ac:dyDescent="0.2">
      <c r="A33" s="29" t="s">
        <v>19</v>
      </c>
      <c r="D33" s="31">
        <v>13073050.275</v>
      </c>
      <c r="E33" s="31">
        <v>571573.81279999996</v>
      </c>
      <c r="F33" s="32">
        <v>831050.94391999999</v>
      </c>
      <c r="G33" s="32">
        <v>1019318.41425</v>
      </c>
      <c r="H33" s="31">
        <v>2421943.1709699999</v>
      </c>
      <c r="I33" s="31">
        <v>1046467.82264</v>
      </c>
      <c r="J33" s="32">
        <v>978800.73531000002</v>
      </c>
      <c r="K33" s="32">
        <v>911970.33512000006</v>
      </c>
      <c r="L33" s="31">
        <v>2937238.8930700002</v>
      </c>
      <c r="M33" s="31">
        <v>5359182.0640399996</v>
      </c>
      <c r="N33" s="31">
        <v>886689.10715000005</v>
      </c>
      <c r="O33" s="32">
        <v>750760.57590000005</v>
      </c>
      <c r="P33" s="32">
        <v>874382.7599200001</v>
      </c>
      <c r="Q33" s="31">
        <v>2511832.4429700002</v>
      </c>
      <c r="R33" s="31">
        <v>1064066.3145600001</v>
      </c>
      <c r="S33" s="32">
        <v>767824.90859999997</v>
      </c>
      <c r="T33" s="32">
        <v>1793808.73636</v>
      </c>
      <c r="U33" s="31">
        <v>3625699.95952</v>
      </c>
      <c r="V33" s="31">
        <v>6137532.4024899993</v>
      </c>
      <c r="W33" s="32">
        <v>11496714.466529999</v>
      </c>
      <c r="X33" s="29"/>
      <c r="Y33" s="32">
        <f t="shared" si="0"/>
        <v>4447211.7289199997</v>
      </c>
      <c r="Z33" t="e">
        <f>+Y33*VarTotal!#REF!</f>
        <v>#REF!</v>
      </c>
    </row>
    <row r="34" spans="1:26" x14ac:dyDescent="0.2">
      <c r="A34" s="29"/>
      <c r="B34" t="s">
        <v>20</v>
      </c>
      <c r="D34" s="31">
        <v>12704.443000000001</v>
      </c>
      <c r="E34" s="31">
        <v>775.41399999999999</v>
      </c>
      <c r="F34" s="32">
        <v>73.61</v>
      </c>
      <c r="G34" s="32">
        <v>119.782</v>
      </c>
      <c r="H34" s="31">
        <v>968.80600000000004</v>
      </c>
      <c r="I34" s="31">
        <v>214.041</v>
      </c>
      <c r="J34" s="32">
        <v>234.25700000000001</v>
      </c>
      <c r="K34" s="32">
        <v>612.86400000000003</v>
      </c>
      <c r="L34" s="31">
        <v>1061.162</v>
      </c>
      <c r="M34" s="31">
        <v>2029.9680000000001</v>
      </c>
      <c r="N34" s="31">
        <v>515.31700000000001</v>
      </c>
      <c r="O34" s="32">
        <v>229.40600000000001</v>
      </c>
      <c r="P34" s="32">
        <v>98.322999999999993</v>
      </c>
      <c r="Q34" s="31">
        <v>843.04599999999994</v>
      </c>
      <c r="R34" s="31">
        <v>4131.2640000000001</v>
      </c>
      <c r="S34" s="32">
        <v>808.46799999999996</v>
      </c>
      <c r="T34" s="32">
        <v>4223.2240000000002</v>
      </c>
      <c r="U34" s="31">
        <v>9162.9560000000001</v>
      </c>
      <c r="V34" s="31">
        <v>10006.002</v>
      </c>
      <c r="W34" s="32">
        <v>12035.970000000001</v>
      </c>
      <c r="X34" s="29"/>
      <c r="Y34" s="32">
        <f t="shared" si="0"/>
        <v>1417.104</v>
      </c>
      <c r="Z34" t="e">
        <f>+Y34*VarTotal!#REF!</f>
        <v>#REF!</v>
      </c>
    </row>
    <row r="35" spans="1:26" x14ac:dyDescent="0.2">
      <c r="A35" s="29"/>
      <c r="B35" t="s">
        <v>21</v>
      </c>
      <c r="D35" s="31">
        <v>5687236.6490000002</v>
      </c>
      <c r="E35" s="31">
        <v>72055.55780000001</v>
      </c>
      <c r="F35" s="32">
        <v>398579.90692000004</v>
      </c>
      <c r="G35" s="32">
        <v>503736.61124999996</v>
      </c>
      <c r="H35" s="31">
        <v>974372.07597000001</v>
      </c>
      <c r="I35" s="31">
        <v>440610.98463999998</v>
      </c>
      <c r="J35" s="32">
        <v>417569.18631000002</v>
      </c>
      <c r="K35" s="32">
        <v>394090.53012000001</v>
      </c>
      <c r="L35" s="31">
        <v>1252270.70107</v>
      </c>
      <c r="M35" s="31">
        <v>2226642.7770400001</v>
      </c>
      <c r="N35" s="31">
        <v>293362.71314999997</v>
      </c>
      <c r="O35" s="32">
        <v>290643.86789999995</v>
      </c>
      <c r="P35" s="32">
        <v>390665.06391999999</v>
      </c>
      <c r="Q35" s="31">
        <v>974671.64496999991</v>
      </c>
      <c r="R35" s="31">
        <v>345964.64955999999</v>
      </c>
      <c r="S35" s="32">
        <v>365313.0246</v>
      </c>
      <c r="T35" s="32">
        <v>998499.39735999994</v>
      </c>
      <c r="U35" s="31">
        <v>1709777.0715199998</v>
      </c>
      <c r="V35" s="31">
        <v>2684448.7164899996</v>
      </c>
      <c r="W35" s="32">
        <v>4911091.4935299996</v>
      </c>
      <c r="X35" s="29"/>
      <c r="Y35" s="32">
        <f t="shared" si="0"/>
        <v>1832552.2469200001</v>
      </c>
      <c r="Z35" t="e">
        <f>+Y35*VarTotal!#REF!</f>
        <v>#REF!</v>
      </c>
    </row>
    <row r="36" spans="1:26" x14ac:dyDescent="0.2">
      <c r="A36" s="29"/>
      <c r="B36" t="s">
        <v>22</v>
      </c>
      <c r="D36" s="31">
        <v>7398518.0690000001</v>
      </c>
      <c r="E36" s="31">
        <v>500293.66899999999</v>
      </c>
      <c r="F36" s="32">
        <v>432544.647</v>
      </c>
      <c r="G36" s="32">
        <v>515701.58500000002</v>
      </c>
      <c r="H36" s="31">
        <v>1448539.9010000001</v>
      </c>
      <c r="I36" s="31">
        <v>606070.87899999996</v>
      </c>
      <c r="J36" s="32">
        <v>561465.80599999998</v>
      </c>
      <c r="K36" s="32">
        <v>518492.66899999999</v>
      </c>
      <c r="L36" s="31">
        <v>1686029.3540000001</v>
      </c>
      <c r="M36" s="31">
        <v>3134569.2549999999</v>
      </c>
      <c r="N36" s="31">
        <v>593841.71100000001</v>
      </c>
      <c r="O36" s="32">
        <v>460346.114</v>
      </c>
      <c r="P36" s="32">
        <v>483816.01899999997</v>
      </c>
      <c r="Q36" s="31">
        <v>1538003.844</v>
      </c>
      <c r="R36" s="31">
        <v>722232.929</v>
      </c>
      <c r="S36" s="32">
        <v>403320.35200000001</v>
      </c>
      <c r="T36" s="32">
        <v>799532.56299999997</v>
      </c>
      <c r="U36" s="31">
        <v>1925085.844</v>
      </c>
      <c r="V36" s="31">
        <v>3463089.6880000001</v>
      </c>
      <c r="W36" s="32">
        <v>6597658.943</v>
      </c>
      <c r="X36" s="29"/>
      <c r="Y36" s="32">
        <f t="shared" si="0"/>
        <v>2616076.5860000001</v>
      </c>
      <c r="Z36" t="e">
        <f>+Y36*VarTotal!#REF!</f>
        <v>#REF!</v>
      </c>
    </row>
    <row r="37" spans="1:26" x14ac:dyDescent="0.2">
      <c r="A37" s="29"/>
      <c r="D37" s="31"/>
      <c r="E37" s="31"/>
      <c r="F37" s="32"/>
      <c r="G37" s="32"/>
      <c r="H37" s="31"/>
      <c r="I37" s="31"/>
      <c r="J37" s="32"/>
      <c r="K37" s="32"/>
      <c r="L37" s="31"/>
      <c r="M37" s="31"/>
      <c r="N37" s="31"/>
      <c r="O37" s="32"/>
      <c r="P37" s="32"/>
      <c r="Q37" s="31"/>
      <c r="R37" s="31"/>
      <c r="S37" s="32"/>
      <c r="T37" s="32"/>
      <c r="U37" s="31"/>
      <c r="V37" s="31"/>
      <c r="W37" s="32"/>
      <c r="X37" s="29"/>
      <c r="Y37" s="32"/>
    </row>
    <row r="38" spans="1:26" x14ac:dyDescent="0.2">
      <c r="A38" s="39" t="s">
        <v>61</v>
      </c>
      <c r="B38" s="40"/>
      <c r="C38" s="40"/>
      <c r="D38" s="42">
        <v>77879999.09300001</v>
      </c>
      <c r="E38" s="42">
        <v>7025582.3041199995</v>
      </c>
      <c r="F38" s="43">
        <v>5049342.5795400003</v>
      </c>
      <c r="G38" s="43">
        <v>5686425.8933500005</v>
      </c>
      <c r="H38" s="42">
        <v>17761350.777010001</v>
      </c>
      <c r="I38" s="42">
        <v>9855784.8969599996</v>
      </c>
      <c r="J38" s="43">
        <v>2999941.61472</v>
      </c>
      <c r="K38" s="43">
        <v>5619997.9720799997</v>
      </c>
      <c r="L38" s="42">
        <v>18475724.483759999</v>
      </c>
      <c r="M38" s="42">
        <v>36237075.260770001</v>
      </c>
      <c r="N38" s="42">
        <v>6094318.6584000001</v>
      </c>
      <c r="O38" s="43">
        <v>5277066.0948999999</v>
      </c>
      <c r="P38" s="43">
        <v>6211865.8187700007</v>
      </c>
      <c r="Q38" s="42">
        <v>17583250.572070003</v>
      </c>
      <c r="R38" s="42">
        <v>5888127.0720299995</v>
      </c>
      <c r="S38" s="43">
        <v>6185275.0545000006</v>
      </c>
      <c r="T38" s="43">
        <v>6712797.0108000003</v>
      </c>
      <c r="U38" s="42">
        <v>18786199.137329999</v>
      </c>
      <c r="V38" s="42">
        <v>36369449.709399998</v>
      </c>
      <c r="W38" s="43">
        <v>72606524.970169991</v>
      </c>
      <c r="X38" s="29"/>
      <c r="Y38" s="32">
        <f t="shared" si="0"/>
        <v>30617077.288690001</v>
      </c>
      <c r="Z38" t="e">
        <f>+Y38*VarTotal!#REF!</f>
        <v>#REF!</v>
      </c>
    </row>
    <row r="39" spans="1:26" x14ac:dyDescent="0.2">
      <c r="A39" s="39" t="s">
        <v>62</v>
      </c>
      <c r="B39" s="40"/>
      <c r="C39" s="40"/>
      <c r="D39" s="42">
        <v>82528821.946999997</v>
      </c>
      <c r="E39" s="42">
        <v>6611121.4411599999</v>
      </c>
      <c r="F39" s="43">
        <v>6168947.3034999995</v>
      </c>
      <c r="G39" s="43">
        <v>7246761.5556999994</v>
      </c>
      <c r="H39" s="42">
        <v>20026830.300359998</v>
      </c>
      <c r="I39" s="42">
        <v>7037243.4160799999</v>
      </c>
      <c r="J39" s="43">
        <v>6413096.8451000005</v>
      </c>
      <c r="K39" s="43">
        <v>6776434.0309999995</v>
      </c>
      <c r="L39" s="42">
        <v>20226774.292180002</v>
      </c>
      <c r="M39" s="42">
        <v>40253604.592539996</v>
      </c>
      <c r="N39" s="42">
        <v>7018565.4695499996</v>
      </c>
      <c r="O39" s="43">
        <v>5997270.4629999995</v>
      </c>
      <c r="P39" s="43">
        <v>7276096.0472900001</v>
      </c>
      <c r="Q39" s="42">
        <v>20291931.979839999</v>
      </c>
      <c r="R39" s="42">
        <v>7082642.6584400004</v>
      </c>
      <c r="S39" s="43">
        <v>6045060.0614999998</v>
      </c>
      <c r="T39" s="43">
        <v>8455550.15704</v>
      </c>
      <c r="U39" s="42">
        <v>21583252.876979999</v>
      </c>
      <c r="V39" s="42">
        <v>41875184.856820002</v>
      </c>
      <c r="W39" s="43">
        <v>82128789.449359998</v>
      </c>
      <c r="X39" s="29"/>
      <c r="Y39" s="32">
        <f t="shared" si="0"/>
        <v>33477170.56154</v>
      </c>
      <c r="Z39" t="e">
        <f>+Y39*VarTotal!#REF!</f>
        <v>#REF!</v>
      </c>
    </row>
    <row r="40" spans="1:26" x14ac:dyDescent="0.2">
      <c r="A40" s="39" t="s">
        <v>23</v>
      </c>
      <c r="B40" s="40"/>
      <c r="C40" s="40"/>
      <c r="D40" s="42">
        <v>-4648822.8540000003</v>
      </c>
      <c r="E40" s="42">
        <v>414460.86296000006</v>
      </c>
      <c r="F40" s="43">
        <v>-1119604.7239599999</v>
      </c>
      <c r="G40" s="43">
        <v>-1560335.6623500001</v>
      </c>
      <c r="H40" s="42">
        <v>-2265479.5233499999</v>
      </c>
      <c r="I40" s="42">
        <v>2818541.4808799997</v>
      </c>
      <c r="J40" s="43">
        <v>-3413155.2303800001</v>
      </c>
      <c r="K40" s="43">
        <v>-1156436.05892</v>
      </c>
      <c r="L40" s="42">
        <v>-1751049.8084200004</v>
      </c>
      <c r="M40" s="42">
        <v>-4016529.33177</v>
      </c>
      <c r="N40" s="42">
        <v>-924246.81114999996</v>
      </c>
      <c r="O40" s="43">
        <v>-720204.36809999996</v>
      </c>
      <c r="P40" s="43">
        <v>-1064230.2285199999</v>
      </c>
      <c r="Q40" s="42">
        <v>-2708681.4077699999</v>
      </c>
      <c r="R40" s="42">
        <v>-1194515.58641</v>
      </c>
      <c r="S40" s="43">
        <v>140214.99300000002</v>
      </c>
      <c r="T40" s="43">
        <v>-1742753.1462400001</v>
      </c>
      <c r="U40" s="42">
        <v>-2797053.7396499999</v>
      </c>
      <c r="V40" s="42">
        <v>-5505735.1474200003</v>
      </c>
      <c r="W40" s="43">
        <v>-9522264.4791899994</v>
      </c>
      <c r="X40" s="29"/>
      <c r="Y40" s="32">
        <f t="shared" si="0"/>
        <v>-2860093.2728500003</v>
      </c>
      <c r="Z40" t="e">
        <f>+Y40*VarTotal!#REF!</f>
        <v>#REF!</v>
      </c>
    </row>
    <row r="41" spans="1:26" x14ac:dyDescent="0.2">
      <c r="A41" s="45"/>
      <c r="B41" s="46"/>
      <c r="C41" s="46"/>
      <c r="D41" s="132"/>
      <c r="E41" s="132"/>
      <c r="F41" s="133"/>
      <c r="G41" s="133"/>
      <c r="H41" s="132"/>
      <c r="I41" s="132"/>
      <c r="J41" s="133"/>
      <c r="K41" s="133"/>
      <c r="L41" s="132"/>
      <c r="M41" s="132"/>
      <c r="N41" s="132"/>
      <c r="O41" s="133"/>
      <c r="P41" s="133"/>
      <c r="Q41" s="132"/>
      <c r="R41" s="132"/>
      <c r="S41" s="133"/>
      <c r="T41" s="133"/>
      <c r="U41" s="132"/>
      <c r="V41" s="132"/>
      <c r="W41" s="133"/>
      <c r="X41" s="29"/>
    </row>
    <row r="42" spans="1:26" x14ac:dyDescent="0.2">
      <c r="A42" s="24" t="s">
        <v>24</v>
      </c>
      <c r="D42" s="31"/>
      <c r="E42" s="31"/>
      <c r="F42" s="32"/>
      <c r="G42" s="32"/>
      <c r="H42" s="31"/>
      <c r="I42" s="31"/>
      <c r="J42" s="32"/>
      <c r="K42" s="32"/>
      <c r="L42" s="31"/>
      <c r="M42" s="31"/>
      <c r="N42" s="31"/>
      <c r="O42" s="32"/>
      <c r="P42" s="32"/>
      <c r="Q42" s="31"/>
      <c r="R42" s="31"/>
      <c r="S42" s="32"/>
      <c r="T42" s="32"/>
      <c r="U42" s="31"/>
      <c r="V42" s="31"/>
      <c r="W42" s="32"/>
      <c r="X42" s="29"/>
    </row>
    <row r="43" spans="1:26" x14ac:dyDescent="0.2">
      <c r="A43" s="24"/>
      <c r="D43" s="31"/>
      <c r="E43" s="31"/>
      <c r="F43" s="32"/>
      <c r="G43" s="32"/>
      <c r="H43" s="31"/>
      <c r="I43" s="31"/>
      <c r="J43" s="32"/>
      <c r="K43" s="32"/>
      <c r="L43" s="31"/>
      <c r="M43" s="31"/>
      <c r="N43" s="31"/>
      <c r="O43" s="32"/>
      <c r="P43" s="32"/>
      <c r="Q43" s="31"/>
      <c r="R43" s="31"/>
      <c r="S43" s="32"/>
      <c r="T43" s="32"/>
      <c r="U43" s="31"/>
      <c r="V43" s="31"/>
      <c r="W43" s="32"/>
      <c r="X43" s="29"/>
    </row>
    <row r="44" spans="1:26" x14ac:dyDescent="0.2">
      <c r="A44" s="29" t="s">
        <v>25</v>
      </c>
      <c r="D44" s="31">
        <v>3577381.9539999999</v>
      </c>
      <c r="E44" s="31">
        <v>430828.28084000014</v>
      </c>
      <c r="F44" s="32">
        <v>1393494.3910400001</v>
      </c>
      <c r="G44" s="32">
        <v>-2489660.0424000002</v>
      </c>
      <c r="H44" s="31">
        <v>-665337.37051999988</v>
      </c>
      <c r="I44" s="31">
        <v>5138664.6848799996</v>
      </c>
      <c r="J44" s="32">
        <v>-2064986.0843800001</v>
      </c>
      <c r="K44" s="32">
        <v>54454.016200000013</v>
      </c>
      <c r="L44" s="31">
        <v>3128132.6166999997</v>
      </c>
      <c r="M44" s="31">
        <v>2462795.2461800002</v>
      </c>
      <c r="N44" s="31">
        <v>1085171.5501000001</v>
      </c>
      <c r="O44" s="32">
        <v>-1738799.0430999999</v>
      </c>
      <c r="P44" s="32">
        <v>288143.88661000005</v>
      </c>
      <c r="Q44" s="31">
        <v>-365483.60638999974</v>
      </c>
      <c r="R44" s="31">
        <v>-1125924.7434100001</v>
      </c>
      <c r="S44" s="32">
        <v>-701893.36470000003</v>
      </c>
      <c r="T44" s="32">
        <v>-1129570.5641999999</v>
      </c>
      <c r="U44" s="31">
        <v>-2957388.6723100003</v>
      </c>
      <c r="V44" s="31">
        <v>-3322872.2786999997</v>
      </c>
      <c r="W44" s="32">
        <v>-860077.03251999943</v>
      </c>
      <c r="X44" s="29"/>
    </row>
    <row r="45" spans="1:26" x14ac:dyDescent="0.2">
      <c r="A45" s="29" t="s">
        <v>26</v>
      </c>
      <c r="D45" s="31">
        <v>830665.10900000005</v>
      </c>
      <c r="E45" s="31">
        <v>-1293971.4386799999</v>
      </c>
      <c r="F45" s="32">
        <v>-92774.170200000008</v>
      </c>
      <c r="G45" s="32">
        <v>25912.0478</v>
      </c>
      <c r="H45" s="31">
        <v>-1360833.5610799999</v>
      </c>
      <c r="I45" s="31">
        <v>32439.791279999998</v>
      </c>
      <c r="J45" s="32">
        <v>132897.59138</v>
      </c>
      <c r="K45" s="32">
        <v>119138.77044000001</v>
      </c>
      <c r="L45" s="31">
        <v>284476.1531</v>
      </c>
      <c r="M45" s="31">
        <v>-1076357.4079799997</v>
      </c>
      <c r="N45" s="31">
        <v>59424.104650000001</v>
      </c>
      <c r="O45" s="32">
        <v>35644.1538</v>
      </c>
      <c r="P45" s="32">
        <v>-96276.837880000006</v>
      </c>
      <c r="Q45" s="31">
        <v>-1208.5794300000125</v>
      </c>
      <c r="R45" s="31">
        <v>21224.455730000001</v>
      </c>
      <c r="S45" s="32">
        <v>74063.784200000009</v>
      </c>
      <c r="T45" s="32">
        <v>103473.58752</v>
      </c>
      <c r="U45" s="31">
        <v>198761.82745000001</v>
      </c>
      <c r="V45" s="31">
        <v>197553.24802</v>
      </c>
      <c r="W45" s="32">
        <v>-878804.15995999961</v>
      </c>
      <c r="X45" s="29"/>
    </row>
    <row r="46" spans="1:26" x14ac:dyDescent="0.2">
      <c r="A46" s="29"/>
      <c r="B46" t="s">
        <v>27</v>
      </c>
      <c r="D46" s="31">
        <v>2318504.767</v>
      </c>
      <c r="E46" s="31">
        <v>169887.99268</v>
      </c>
      <c r="F46" s="32">
        <v>162500.39199999999</v>
      </c>
      <c r="G46" s="32">
        <v>209661.52025</v>
      </c>
      <c r="H46" s="31">
        <v>542049.90492999996</v>
      </c>
      <c r="I46" s="31">
        <v>236823.84948</v>
      </c>
      <c r="J46" s="32">
        <v>224344.28954</v>
      </c>
      <c r="K46" s="32">
        <v>199040.48048</v>
      </c>
      <c r="L46" s="31">
        <v>660208.61950000003</v>
      </c>
      <c r="M46" s="31">
        <v>1202258.52443</v>
      </c>
      <c r="N46" s="31">
        <v>173238.4314</v>
      </c>
      <c r="O46" s="32">
        <v>141021.03599999999</v>
      </c>
      <c r="P46" s="32">
        <v>110703.80877</v>
      </c>
      <c r="Q46" s="31">
        <v>424963.27616999997</v>
      </c>
      <c r="R46" s="31">
        <v>232826.14355000001</v>
      </c>
      <c r="S46" s="32">
        <v>143668.7335</v>
      </c>
      <c r="T46" s="32">
        <v>280636.15324000001</v>
      </c>
      <c r="U46" s="31">
        <v>657131.03029000002</v>
      </c>
      <c r="V46" s="31">
        <v>1082094.3064600001</v>
      </c>
      <c r="W46" s="32">
        <v>2284352.8308899999</v>
      </c>
      <c r="X46" s="29"/>
    </row>
    <row r="47" spans="1:26" x14ac:dyDescent="0.2">
      <c r="A47" s="29"/>
      <c r="B47" t="s">
        <v>28</v>
      </c>
      <c r="D47" s="31">
        <v>1487839.6580000001</v>
      </c>
      <c r="E47" s="31">
        <v>1463859.43136</v>
      </c>
      <c r="F47" s="32">
        <v>255274.56220000001</v>
      </c>
      <c r="G47" s="32">
        <v>183749.47245</v>
      </c>
      <c r="H47" s="31">
        <v>1902883.4660100001</v>
      </c>
      <c r="I47" s="31">
        <v>204384.0582</v>
      </c>
      <c r="J47" s="32">
        <v>91446.69816</v>
      </c>
      <c r="K47" s="32">
        <v>79901.710039999991</v>
      </c>
      <c r="L47" s="31">
        <v>375732.46639999998</v>
      </c>
      <c r="M47" s="31">
        <v>2278615.9324099999</v>
      </c>
      <c r="N47" s="31">
        <v>113814.32674999999</v>
      </c>
      <c r="O47" s="32">
        <v>105376.88220000001</v>
      </c>
      <c r="P47" s="32">
        <v>206980.64665000001</v>
      </c>
      <c r="Q47" s="31">
        <v>426171.85560000001</v>
      </c>
      <c r="R47" s="31">
        <v>211601.68782000002</v>
      </c>
      <c r="S47" s="32">
        <v>69604.949300000007</v>
      </c>
      <c r="T47" s="32">
        <v>177162.56572000001</v>
      </c>
      <c r="U47" s="31">
        <v>458369.20284000004</v>
      </c>
      <c r="V47" s="31">
        <v>884541.05844000005</v>
      </c>
      <c r="W47" s="32">
        <v>3163156.9908499997</v>
      </c>
      <c r="X47" s="29"/>
    </row>
    <row r="48" spans="1:26" x14ac:dyDescent="0.2">
      <c r="A48" s="29" t="s">
        <v>29</v>
      </c>
      <c r="D48" s="31">
        <v>2768889.3219999997</v>
      </c>
      <c r="E48" s="31">
        <v>1108296.3993200001</v>
      </c>
      <c r="F48" s="32">
        <v>1628145.45838</v>
      </c>
      <c r="G48" s="32">
        <v>-3025015.2584000002</v>
      </c>
      <c r="H48" s="31">
        <v>-288573.40070000011</v>
      </c>
      <c r="I48" s="31">
        <v>1704555.9687600001</v>
      </c>
      <c r="J48" s="32">
        <v>1116038.3393399999</v>
      </c>
      <c r="K48" s="32">
        <v>15581.717520000006</v>
      </c>
      <c r="L48" s="31">
        <v>2836176.02562</v>
      </c>
      <c r="M48" s="31">
        <v>2547602.6249199999</v>
      </c>
      <c r="N48" s="31">
        <v>626950.71169999999</v>
      </c>
      <c r="O48" s="32">
        <v>-1251780.1069</v>
      </c>
      <c r="P48" s="32">
        <v>456585.72167</v>
      </c>
      <c r="Q48" s="31">
        <v>-168243.67353000003</v>
      </c>
      <c r="R48" s="31">
        <v>-1545086.6079499999</v>
      </c>
      <c r="S48" s="32">
        <v>-303347.89060000004</v>
      </c>
      <c r="T48" s="32">
        <v>795726.94151999999</v>
      </c>
      <c r="U48" s="31">
        <v>-1052707.5570299998</v>
      </c>
      <c r="V48" s="31">
        <v>-1220951.2305600001</v>
      </c>
      <c r="W48" s="32">
        <v>1326651.3943599998</v>
      </c>
      <c r="X48" s="29"/>
    </row>
    <row r="49" spans="1:24" x14ac:dyDescent="0.2">
      <c r="A49" s="29"/>
      <c r="B49" t="s">
        <v>30</v>
      </c>
      <c r="D49" s="31">
        <v>11355222.197999999</v>
      </c>
      <c r="E49" s="31">
        <v>2222299.9937200001</v>
      </c>
      <c r="F49" s="32">
        <v>1654738.34794</v>
      </c>
      <c r="G49" s="32">
        <v>-2799004.6217</v>
      </c>
      <c r="H49" s="31">
        <v>1078033.7199600004</v>
      </c>
      <c r="I49" s="31">
        <v>2024729.4644400002</v>
      </c>
      <c r="J49" s="32">
        <v>1120060.7114899999</v>
      </c>
      <c r="K49" s="32">
        <v>73573.902559999959</v>
      </c>
      <c r="L49" s="31">
        <v>3218364.0784899998</v>
      </c>
      <c r="M49" s="31">
        <v>4296397.7984500006</v>
      </c>
      <c r="N49" s="31">
        <v>627556.39574999991</v>
      </c>
      <c r="O49" s="32">
        <v>-807200.61629999999</v>
      </c>
      <c r="P49" s="32">
        <v>460552.05420999997</v>
      </c>
      <c r="Q49" s="31">
        <v>280907.83365999989</v>
      </c>
      <c r="R49" s="31">
        <v>-1079781.4032699999</v>
      </c>
      <c r="S49" s="32">
        <v>-231085.4265</v>
      </c>
      <c r="T49" s="32">
        <v>1065126.4929599999</v>
      </c>
      <c r="U49" s="31">
        <v>-245740.33681000001</v>
      </c>
      <c r="V49" s="31">
        <v>35167.496849999996</v>
      </c>
      <c r="W49" s="32">
        <v>4331565.2953000003</v>
      </c>
      <c r="X49" s="29"/>
    </row>
    <row r="50" spans="1:24" x14ac:dyDescent="0.2">
      <c r="A50" s="29"/>
      <c r="B50" t="s">
        <v>31</v>
      </c>
      <c r="D50" s="31">
        <v>8586332.8760000002</v>
      </c>
      <c r="E50" s="31">
        <v>1114003.5944000001</v>
      </c>
      <c r="F50" s="32">
        <v>26592.88956</v>
      </c>
      <c r="G50" s="32">
        <v>226010.6367</v>
      </c>
      <c r="H50" s="31">
        <v>1366607.12066</v>
      </c>
      <c r="I50" s="31">
        <v>320173.49568000005</v>
      </c>
      <c r="J50" s="32">
        <v>4022.3721500000001</v>
      </c>
      <c r="K50" s="32">
        <v>57992.185039999997</v>
      </c>
      <c r="L50" s="31">
        <v>382188.05287000007</v>
      </c>
      <c r="M50" s="31">
        <v>1748795.17353</v>
      </c>
      <c r="N50" s="31">
        <v>605.68404999999996</v>
      </c>
      <c r="O50" s="32">
        <v>444579.49060000002</v>
      </c>
      <c r="P50" s="32">
        <v>3966.3325399999999</v>
      </c>
      <c r="Q50" s="31">
        <v>449151.50718999997</v>
      </c>
      <c r="R50" s="31">
        <v>465305.20468000002</v>
      </c>
      <c r="S50" s="32">
        <v>72262.464099999997</v>
      </c>
      <c r="T50" s="32">
        <v>269399.55144000001</v>
      </c>
      <c r="U50" s="31">
        <v>806967.22022000002</v>
      </c>
      <c r="V50" s="31">
        <v>1256118.7274100001</v>
      </c>
      <c r="W50" s="32">
        <v>3004913.9009400001</v>
      </c>
      <c r="X50" s="29"/>
    </row>
    <row r="51" spans="1:24" x14ac:dyDescent="0.2">
      <c r="A51" s="29" t="s">
        <v>32</v>
      </c>
      <c r="D51" s="31">
        <v>87.714999999850988</v>
      </c>
      <c r="E51" s="31">
        <v>3235.3035999999847</v>
      </c>
      <c r="F51" s="32">
        <v>-1516.6455999999307</v>
      </c>
      <c r="G51" s="32">
        <v>-3461.4994999999981</v>
      </c>
      <c r="H51" s="31">
        <v>-1742.8414999999441</v>
      </c>
      <c r="I51" s="31">
        <v>-111368.52336000022</v>
      </c>
      <c r="J51" s="32">
        <v>2316.831610000052</v>
      </c>
      <c r="K51" s="32">
        <v>4517.9572399999015</v>
      </c>
      <c r="L51" s="31">
        <v>-104533.73451000027</v>
      </c>
      <c r="M51" s="31">
        <v>-106276.57601000022</v>
      </c>
      <c r="N51" s="31">
        <v>1064.623249999946</v>
      </c>
      <c r="O51" s="32">
        <v>-1493.0671000001021</v>
      </c>
      <c r="P51" s="32">
        <v>-2239.0953500000032</v>
      </c>
      <c r="Q51" s="31">
        <v>-2667.5392000001593</v>
      </c>
      <c r="R51" s="31">
        <v>3826.9178400000092</v>
      </c>
      <c r="S51" s="32">
        <v>-1621.6314000000129</v>
      </c>
      <c r="T51" s="32">
        <v>5289.5185999999521</v>
      </c>
      <c r="U51" s="31">
        <v>7494.8050399999483</v>
      </c>
      <c r="V51" s="31">
        <v>4827.265839999789</v>
      </c>
      <c r="W51" s="32">
        <v>-101449.31017000043</v>
      </c>
      <c r="X51" s="29"/>
    </row>
    <row r="52" spans="1:24" x14ac:dyDescent="0.2">
      <c r="A52" s="29" t="s">
        <v>33</v>
      </c>
      <c r="D52" s="31">
        <v>-22260.191999999999</v>
      </c>
      <c r="E52" s="31">
        <v>613268.01659999997</v>
      </c>
      <c r="F52" s="32">
        <v>-140360.25154</v>
      </c>
      <c r="G52" s="32">
        <v>512904.66769999999</v>
      </c>
      <c r="H52" s="31">
        <v>985812.43276</v>
      </c>
      <c r="I52" s="31">
        <v>3513037.4482</v>
      </c>
      <c r="J52" s="32">
        <v>-3316238.8467100002</v>
      </c>
      <c r="K52" s="32">
        <v>-84784.429000000004</v>
      </c>
      <c r="L52" s="31">
        <v>112014.17248999979</v>
      </c>
      <c r="M52" s="31">
        <v>1097826.6052499996</v>
      </c>
      <c r="N52" s="31">
        <v>397732.11050000001</v>
      </c>
      <c r="O52" s="32">
        <v>-521170.02290000004</v>
      </c>
      <c r="P52" s="32">
        <v>-69925.901829999988</v>
      </c>
      <c r="Q52" s="31">
        <v>-193363.81423000002</v>
      </c>
      <c r="R52" s="31">
        <v>394110.49096999998</v>
      </c>
      <c r="S52" s="32">
        <v>-470987.62690000003</v>
      </c>
      <c r="T52" s="32">
        <v>-2034060.6118399999</v>
      </c>
      <c r="U52" s="31">
        <v>-2110937.7477699998</v>
      </c>
      <c r="V52" s="31">
        <v>-2304301.5619999999</v>
      </c>
      <c r="W52" s="32">
        <v>-1206474.9567500004</v>
      </c>
      <c r="X52" s="29"/>
    </row>
    <row r="53" spans="1:24" x14ac:dyDescent="0.2">
      <c r="A53" s="29" t="s">
        <v>85</v>
      </c>
      <c r="D53" s="31">
        <v>0</v>
      </c>
      <c r="E53" s="31">
        <v>0</v>
      </c>
      <c r="F53" s="32">
        <v>0</v>
      </c>
      <c r="G53" s="32">
        <v>0</v>
      </c>
      <c r="H53" s="31">
        <v>0</v>
      </c>
      <c r="I53" s="31">
        <v>0</v>
      </c>
      <c r="J53" s="32">
        <v>0</v>
      </c>
      <c r="K53" s="32">
        <v>0</v>
      </c>
      <c r="L53" s="31">
        <v>0</v>
      </c>
      <c r="M53" s="31">
        <v>0</v>
      </c>
      <c r="N53" s="31">
        <v>0</v>
      </c>
      <c r="O53" s="32">
        <v>0</v>
      </c>
      <c r="P53" s="32">
        <v>0</v>
      </c>
      <c r="Q53" s="31">
        <v>0</v>
      </c>
      <c r="R53" s="31">
        <v>0</v>
      </c>
      <c r="S53" s="32">
        <v>0</v>
      </c>
      <c r="T53" s="32">
        <v>0</v>
      </c>
      <c r="U53" s="31">
        <v>0</v>
      </c>
      <c r="V53" s="31">
        <v>0</v>
      </c>
      <c r="W53" s="32">
        <v>0</v>
      </c>
      <c r="X53" s="29"/>
    </row>
    <row r="54" spans="1:24" hidden="1" x14ac:dyDescent="0.2">
      <c r="A54" s="29"/>
      <c r="B54" t="s">
        <v>34</v>
      </c>
      <c r="D54" s="31">
        <v>0</v>
      </c>
      <c r="E54" s="31">
        <v>0</v>
      </c>
      <c r="F54" s="32">
        <v>0</v>
      </c>
      <c r="G54" s="32">
        <v>0</v>
      </c>
      <c r="H54" s="31">
        <v>0</v>
      </c>
      <c r="I54" s="31">
        <v>0</v>
      </c>
      <c r="J54" s="32">
        <v>0</v>
      </c>
      <c r="K54" s="32">
        <v>0</v>
      </c>
      <c r="L54" s="31">
        <v>0</v>
      </c>
      <c r="M54" s="31">
        <v>0</v>
      </c>
      <c r="N54" s="31">
        <v>0</v>
      </c>
      <c r="O54" s="32">
        <v>0</v>
      </c>
      <c r="P54" s="32">
        <v>0</v>
      </c>
      <c r="Q54" s="31">
        <v>0</v>
      </c>
      <c r="R54" s="31">
        <v>0</v>
      </c>
      <c r="S54" s="32">
        <v>0</v>
      </c>
      <c r="T54" s="32">
        <v>0</v>
      </c>
      <c r="U54" s="31">
        <v>0</v>
      </c>
      <c r="V54" s="31">
        <v>0</v>
      </c>
      <c r="W54" s="32">
        <v>0</v>
      </c>
      <c r="X54" s="29"/>
    </row>
    <row r="55" spans="1:24" hidden="1" x14ac:dyDescent="0.2">
      <c r="A55" s="29"/>
      <c r="B55" t="s">
        <v>35</v>
      </c>
      <c r="D55" s="31">
        <v>0</v>
      </c>
      <c r="E55" s="31">
        <v>0</v>
      </c>
      <c r="F55" s="32">
        <v>0</v>
      </c>
      <c r="G55" s="32">
        <v>0</v>
      </c>
      <c r="H55" s="31">
        <v>0</v>
      </c>
      <c r="I55" s="31">
        <v>0</v>
      </c>
      <c r="J55" s="32">
        <v>0</v>
      </c>
      <c r="K55" s="32">
        <v>0</v>
      </c>
      <c r="L55" s="31">
        <v>0</v>
      </c>
      <c r="M55" s="31">
        <v>0</v>
      </c>
      <c r="N55" s="31">
        <v>0</v>
      </c>
      <c r="O55" s="32">
        <v>0</v>
      </c>
      <c r="P55" s="32">
        <v>0</v>
      </c>
      <c r="Q55" s="31">
        <v>0</v>
      </c>
      <c r="R55" s="31">
        <v>0</v>
      </c>
      <c r="S55" s="32">
        <v>0</v>
      </c>
      <c r="T55" s="32">
        <v>0</v>
      </c>
      <c r="U55" s="31">
        <v>0</v>
      </c>
      <c r="V55" s="31">
        <v>0</v>
      </c>
      <c r="W55" s="32">
        <v>0</v>
      </c>
      <c r="X55" s="29"/>
    </row>
    <row r="56" spans="1:24" x14ac:dyDescent="0.2">
      <c r="A56" s="34" t="s">
        <v>86</v>
      </c>
      <c r="D56" s="31">
        <v>0</v>
      </c>
      <c r="E56" s="31">
        <v>0</v>
      </c>
      <c r="F56" s="32">
        <v>0</v>
      </c>
      <c r="G56" s="32">
        <v>0</v>
      </c>
      <c r="H56" s="31">
        <v>0</v>
      </c>
      <c r="I56" s="31">
        <v>0</v>
      </c>
      <c r="J56" s="32">
        <v>0</v>
      </c>
      <c r="K56" s="32">
        <v>0</v>
      </c>
      <c r="L56" s="31">
        <v>0</v>
      </c>
      <c r="M56" s="31">
        <v>0</v>
      </c>
      <c r="N56" s="31">
        <v>0</v>
      </c>
      <c r="O56" s="32">
        <v>0</v>
      </c>
      <c r="P56" s="32">
        <v>0</v>
      </c>
      <c r="Q56" s="31">
        <v>0</v>
      </c>
      <c r="R56" s="31">
        <v>0</v>
      </c>
      <c r="S56" s="32">
        <v>0</v>
      </c>
      <c r="T56" s="32">
        <v>0</v>
      </c>
      <c r="U56" s="31">
        <v>0</v>
      </c>
      <c r="V56" s="31">
        <v>0</v>
      </c>
      <c r="W56" s="32">
        <v>0</v>
      </c>
      <c r="X56" s="29"/>
    </row>
    <row r="57" spans="1:24" x14ac:dyDescent="0.2">
      <c r="A57" s="29" t="s">
        <v>36</v>
      </c>
      <c r="D57" s="31">
        <v>0</v>
      </c>
      <c r="E57" s="31">
        <v>0</v>
      </c>
      <c r="F57" s="32">
        <v>0</v>
      </c>
      <c r="G57" s="32">
        <v>0</v>
      </c>
      <c r="H57" s="31">
        <v>0</v>
      </c>
      <c r="I57" s="31">
        <v>0</v>
      </c>
      <c r="J57" s="32">
        <v>0</v>
      </c>
      <c r="K57" s="32">
        <v>0</v>
      </c>
      <c r="L57" s="31">
        <v>0</v>
      </c>
      <c r="M57" s="31">
        <v>0</v>
      </c>
      <c r="N57" s="31">
        <v>0</v>
      </c>
      <c r="O57" s="32">
        <v>0</v>
      </c>
      <c r="P57" s="32">
        <v>0</v>
      </c>
      <c r="Q57" s="31">
        <v>0</v>
      </c>
      <c r="R57" s="31">
        <v>0</v>
      </c>
      <c r="S57" s="32">
        <v>0</v>
      </c>
      <c r="T57" s="32">
        <v>0</v>
      </c>
      <c r="U57" s="31">
        <v>0</v>
      </c>
      <c r="V57" s="31">
        <v>0</v>
      </c>
      <c r="W57" s="32">
        <v>0</v>
      </c>
      <c r="X57" s="29"/>
    </row>
    <row r="58" spans="1:24" x14ac:dyDescent="0.2">
      <c r="A58" s="29"/>
      <c r="D58" s="31"/>
      <c r="E58" s="31"/>
      <c r="F58" s="32"/>
      <c r="G58" s="32"/>
      <c r="H58" s="31"/>
      <c r="I58" s="31"/>
      <c r="J58" s="32"/>
      <c r="K58" s="32"/>
      <c r="L58" s="31"/>
      <c r="M58" s="31"/>
      <c r="N58" s="31"/>
      <c r="O58" s="32"/>
      <c r="P58" s="32"/>
      <c r="Q58" s="31"/>
      <c r="R58" s="31"/>
      <c r="S58" s="32"/>
      <c r="T58" s="32"/>
      <c r="U58" s="31"/>
      <c r="V58" s="31"/>
      <c r="W58" s="32"/>
      <c r="X58" s="29"/>
    </row>
    <row r="59" spans="1:24" x14ac:dyDescent="0.2">
      <c r="A59" s="29" t="s">
        <v>37</v>
      </c>
      <c r="D59" s="31">
        <v>8226204.8080000011</v>
      </c>
      <c r="E59" s="31">
        <v>16367.417880000081</v>
      </c>
      <c r="F59" s="32">
        <v>2513099.1150000002</v>
      </c>
      <c r="G59" s="32">
        <v>-929324.38005000004</v>
      </c>
      <c r="H59" s="31">
        <v>1600142.1528300003</v>
      </c>
      <c r="I59" s="31">
        <v>2320123.2039999999</v>
      </c>
      <c r="J59" s="32">
        <v>1348169.1459999999</v>
      </c>
      <c r="K59" s="32">
        <v>1210890.0751200002</v>
      </c>
      <c r="L59" s="31">
        <v>4879182.4251199998</v>
      </c>
      <c r="M59" s="31">
        <v>6479324.5779499998</v>
      </c>
      <c r="N59" s="31">
        <v>2009418.3612500001</v>
      </c>
      <c r="O59" s="32">
        <v>-1018594.675</v>
      </c>
      <c r="P59" s="32">
        <v>1352374.11513</v>
      </c>
      <c r="Q59" s="31">
        <v>2343197.8013800001</v>
      </c>
      <c r="R59" s="31">
        <v>68590.842999999993</v>
      </c>
      <c r="S59" s="32">
        <v>-842108.35769999993</v>
      </c>
      <c r="T59" s="32">
        <v>613182.58204000001</v>
      </c>
      <c r="U59" s="31">
        <v>-160334.93265999993</v>
      </c>
      <c r="V59" s="31">
        <v>2182862.8687199997</v>
      </c>
      <c r="W59" s="32">
        <v>8662187.4466699995</v>
      </c>
      <c r="X59" s="29"/>
    </row>
    <row r="60" spans="1:24" x14ac:dyDescent="0.2">
      <c r="A60" s="29" t="s">
        <v>38</v>
      </c>
      <c r="D60" s="31">
        <v>-1787804.4980000001</v>
      </c>
      <c r="E60" s="31">
        <v>1668321.9618000002</v>
      </c>
      <c r="F60" s="32">
        <v>-1729.971</v>
      </c>
      <c r="G60" s="32">
        <v>-257618.16314999998</v>
      </c>
      <c r="H60" s="31">
        <v>1408973.8276500003</v>
      </c>
      <c r="I60" s="31">
        <v>-24182.665000000001</v>
      </c>
      <c r="J60" s="32">
        <v>-3113.0920000000001</v>
      </c>
      <c r="K60" s="32">
        <v>-3225.5038800000002</v>
      </c>
      <c r="L60" s="31">
        <v>-30521.260880000002</v>
      </c>
      <c r="M60" s="31">
        <v>1378452.5667700004</v>
      </c>
      <c r="N60" s="31">
        <v>1366402.3972499999</v>
      </c>
      <c r="O60" s="32">
        <v>-1750.759</v>
      </c>
      <c r="P60" s="32">
        <v>-5493.9418700000006</v>
      </c>
      <c r="Q60" s="31">
        <v>1359157.6963799999</v>
      </c>
      <c r="R60" s="31">
        <v>-24356.455000000002</v>
      </c>
      <c r="S60" s="32">
        <v>19620.693300000003</v>
      </c>
      <c r="T60" s="32">
        <v>318752.05103999999</v>
      </c>
      <c r="U60" s="31">
        <v>314016.28934000002</v>
      </c>
      <c r="V60" s="31">
        <v>1673173.9857199998</v>
      </c>
      <c r="W60" s="32">
        <v>3051626.5524900001</v>
      </c>
      <c r="X60" s="29"/>
    </row>
    <row r="61" spans="1:24" x14ac:dyDescent="0.2">
      <c r="A61" s="29"/>
      <c r="B61" t="s">
        <v>39</v>
      </c>
      <c r="D61" s="31">
        <v>163966.00199999998</v>
      </c>
      <c r="E61" s="31">
        <v>3321054.0843199999</v>
      </c>
      <c r="F61" s="32">
        <v>0</v>
      </c>
      <c r="G61" s="32">
        <v>0</v>
      </c>
      <c r="H61" s="31">
        <v>3321054.0843199999</v>
      </c>
      <c r="I61" s="31">
        <v>386.84199999999998</v>
      </c>
      <c r="J61" s="32">
        <v>0</v>
      </c>
      <c r="K61" s="32">
        <v>0</v>
      </c>
      <c r="L61" s="31">
        <v>386.84199999999998</v>
      </c>
      <c r="M61" s="31">
        <v>3321440.9263200001</v>
      </c>
      <c r="N61" s="31">
        <v>1574753.3992499998</v>
      </c>
      <c r="O61" s="32">
        <v>0</v>
      </c>
      <c r="P61" s="32">
        <v>618.65750000000003</v>
      </c>
      <c r="Q61" s="31">
        <v>1575372.0567499998</v>
      </c>
      <c r="R61" s="31">
        <v>0</v>
      </c>
      <c r="S61" s="32">
        <v>19620.693300000003</v>
      </c>
      <c r="T61" s="32">
        <v>327690.27600000001</v>
      </c>
      <c r="U61" s="31">
        <v>347310.9693</v>
      </c>
      <c r="V61" s="31">
        <v>1922683.0260499998</v>
      </c>
      <c r="W61" s="32">
        <v>5244123.9523700001</v>
      </c>
      <c r="X61" s="29"/>
    </row>
    <row r="62" spans="1:24" x14ac:dyDescent="0.2">
      <c r="A62" s="29"/>
      <c r="C62" t="s">
        <v>40</v>
      </c>
      <c r="D62" s="31"/>
      <c r="E62" s="31">
        <v>3321054.0843199999</v>
      </c>
      <c r="F62" s="32">
        <v>0</v>
      </c>
      <c r="G62" s="32">
        <v>0</v>
      </c>
      <c r="H62" s="31">
        <v>3321054.0843199999</v>
      </c>
      <c r="I62" s="31">
        <v>0</v>
      </c>
      <c r="J62" s="32">
        <v>0</v>
      </c>
      <c r="K62" s="32">
        <v>0</v>
      </c>
      <c r="L62" s="31">
        <v>0</v>
      </c>
      <c r="M62" s="31">
        <v>3321054.0843199999</v>
      </c>
      <c r="N62" s="31">
        <v>1574753.3992499998</v>
      </c>
      <c r="O62" s="32">
        <v>0</v>
      </c>
      <c r="P62" s="32">
        <v>240.0925</v>
      </c>
      <c r="Q62" s="31">
        <v>1574993.4917499998</v>
      </c>
      <c r="R62" s="31">
        <v>0</v>
      </c>
      <c r="S62" s="32">
        <v>19620.693300000003</v>
      </c>
      <c r="T62" s="32">
        <v>320656</v>
      </c>
      <c r="U62" s="31">
        <v>340276.69329999998</v>
      </c>
      <c r="V62" s="31">
        <v>1915270.1850499997</v>
      </c>
      <c r="W62" s="32">
        <v>5236324.2693699999</v>
      </c>
      <c r="X62" s="29"/>
    </row>
    <row r="63" spans="1:24" x14ac:dyDescent="0.2">
      <c r="A63" s="29"/>
      <c r="C63" t="s">
        <v>41</v>
      </c>
      <c r="D63" s="31"/>
      <c r="E63" s="31">
        <v>0</v>
      </c>
      <c r="F63" s="32">
        <v>0</v>
      </c>
      <c r="G63" s="32">
        <v>0</v>
      </c>
      <c r="H63" s="31">
        <v>0</v>
      </c>
      <c r="I63" s="31">
        <v>386.84199999999998</v>
      </c>
      <c r="J63" s="32">
        <v>0</v>
      </c>
      <c r="K63" s="32">
        <v>0</v>
      </c>
      <c r="L63" s="31">
        <v>386.84199999999998</v>
      </c>
      <c r="M63" s="31">
        <v>386.84199999999998</v>
      </c>
      <c r="N63" s="31">
        <v>0</v>
      </c>
      <c r="O63" s="32">
        <v>0</v>
      </c>
      <c r="P63" s="32">
        <v>378.565</v>
      </c>
      <c r="Q63" s="31">
        <v>378.565</v>
      </c>
      <c r="R63" s="31">
        <v>0</v>
      </c>
      <c r="S63" s="32">
        <v>0</v>
      </c>
      <c r="T63" s="32">
        <v>7034.2759999999998</v>
      </c>
      <c r="U63" s="31">
        <v>7034.2759999999998</v>
      </c>
      <c r="V63" s="31">
        <v>7412.8409999999994</v>
      </c>
      <c r="W63" s="32">
        <v>7799.6829999999991</v>
      </c>
      <c r="X63" s="29"/>
    </row>
    <row r="64" spans="1:24" x14ac:dyDescent="0.2">
      <c r="A64" s="29"/>
      <c r="B64" t="s">
        <v>42</v>
      </c>
      <c r="D64" s="31">
        <v>1951770.5</v>
      </c>
      <c r="E64" s="31">
        <v>1652732.12252</v>
      </c>
      <c r="F64" s="32">
        <v>1729.971</v>
      </c>
      <c r="G64" s="32">
        <v>257618.16314999998</v>
      </c>
      <c r="H64" s="31">
        <v>1912080.2566699998</v>
      </c>
      <c r="I64" s="31">
        <v>24569.507000000001</v>
      </c>
      <c r="J64" s="32">
        <v>3113.0920000000001</v>
      </c>
      <c r="K64" s="32">
        <v>3225.5038800000002</v>
      </c>
      <c r="L64" s="31">
        <v>30908.102880000002</v>
      </c>
      <c r="M64" s="31">
        <v>1942988.3595499997</v>
      </c>
      <c r="N64" s="31">
        <v>208351.00199999998</v>
      </c>
      <c r="O64" s="32">
        <v>1750.759</v>
      </c>
      <c r="P64" s="32">
        <v>6112.5993699999999</v>
      </c>
      <c r="Q64" s="31">
        <v>216214.36036999998</v>
      </c>
      <c r="R64" s="31">
        <v>24356.455000000002</v>
      </c>
      <c r="S64" s="32">
        <v>0</v>
      </c>
      <c r="T64" s="32">
        <v>8938.2249599999996</v>
      </c>
      <c r="U64" s="31">
        <v>33294.679960000001</v>
      </c>
      <c r="V64" s="31">
        <v>249509.04032999996</v>
      </c>
      <c r="W64" s="32">
        <v>2192497.3998799995</v>
      </c>
      <c r="X64" s="29"/>
    </row>
    <row r="65" spans="1:24" x14ac:dyDescent="0.2">
      <c r="A65" s="29" t="s">
        <v>43</v>
      </c>
      <c r="D65" s="31">
        <v>10183088.809</v>
      </c>
      <c r="E65" s="31">
        <v>-1637639.1589200001</v>
      </c>
      <c r="F65" s="32">
        <v>2523874.4569999999</v>
      </c>
      <c r="G65" s="32">
        <v>-659660.55389999994</v>
      </c>
      <c r="H65" s="31">
        <v>226574.74417999992</v>
      </c>
      <c r="I65" s="31">
        <v>2354732.6230000001</v>
      </c>
      <c r="J65" s="32">
        <v>1361599.794</v>
      </c>
      <c r="K65" s="32">
        <v>1224830.507</v>
      </c>
      <c r="L65" s="31">
        <v>4941162.9240000006</v>
      </c>
      <c r="M65" s="31">
        <v>5167737.66818</v>
      </c>
      <c r="N65" s="31">
        <v>653196.78799999994</v>
      </c>
      <c r="O65" s="32">
        <v>-1006513.722</v>
      </c>
      <c r="P65" s="32">
        <v>1368119.889</v>
      </c>
      <c r="Q65" s="31">
        <v>1014802.955</v>
      </c>
      <c r="R65" s="31">
        <v>104438.363</v>
      </c>
      <c r="S65" s="32">
        <v>-850130.05900000001</v>
      </c>
      <c r="T65" s="32">
        <v>304884.75</v>
      </c>
      <c r="U65" s="31">
        <v>-440806.946</v>
      </c>
      <c r="V65" s="31">
        <v>573996.00899999996</v>
      </c>
      <c r="W65" s="32">
        <v>5741733.6771799996</v>
      </c>
      <c r="X65" s="29"/>
    </row>
    <row r="66" spans="1:24" x14ac:dyDescent="0.2">
      <c r="A66" s="29"/>
      <c r="B66" t="s">
        <v>39</v>
      </c>
      <c r="D66" s="31">
        <v>13620722.879000001</v>
      </c>
      <c r="E66" s="31">
        <v>0</v>
      </c>
      <c r="F66" s="32">
        <v>2550406.827</v>
      </c>
      <c r="G66" s="32">
        <v>2404679.5329999998</v>
      </c>
      <c r="H66" s="31">
        <v>4955086.3599999994</v>
      </c>
      <c r="I66" s="31">
        <v>3844381.2459999998</v>
      </c>
      <c r="J66" s="32">
        <v>2444192.0350000001</v>
      </c>
      <c r="K66" s="32">
        <v>1360522.5149999999</v>
      </c>
      <c r="L66" s="31">
        <v>7649095.7959999992</v>
      </c>
      <c r="M66" s="31">
        <v>12604182.155999999</v>
      </c>
      <c r="N66" s="31">
        <v>705552.73600000003</v>
      </c>
      <c r="O66" s="32">
        <v>1073739.9850000001</v>
      </c>
      <c r="P66" s="32">
        <v>1418016.196</v>
      </c>
      <c r="Q66" s="31">
        <v>3197308.9170000004</v>
      </c>
      <c r="R66" s="31">
        <v>2666830.4389999998</v>
      </c>
      <c r="S66" s="32">
        <v>1183490.5360000001</v>
      </c>
      <c r="T66" s="32">
        <v>355223.52799999999</v>
      </c>
      <c r="U66" s="31">
        <v>4205544.5029999996</v>
      </c>
      <c r="V66" s="31">
        <v>7402853.4200000009</v>
      </c>
      <c r="W66" s="32">
        <v>20007035.576000001</v>
      </c>
      <c r="X66" s="29"/>
    </row>
    <row r="67" spans="1:24" x14ac:dyDescent="0.2">
      <c r="A67" s="29"/>
      <c r="C67" t="s">
        <v>40</v>
      </c>
      <c r="D67" s="31"/>
      <c r="E67" s="31">
        <v>0</v>
      </c>
      <c r="F67" s="32">
        <v>2550406.827</v>
      </c>
      <c r="G67" s="32">
        <v>2404679.5329999998</v>
      </c>
      <c r="H67" s="31">
        <v>4955086.3599999994</v>
      </c>
      <c r="I67" s="31">
        <v>3844381.2459999998</v>
      </c>
      <c r="J67" s="32">
        <v>2444192.0350000001</v>
      </c>
      <c r="K67" s="32">
        <v>1360522.5149999999</v>
      </c>
      <c r="L67" s="31">
        <v>7649095.7959999992</v>
      </c>
      <c r="M67" s="31">
        <v>12604182.155999999</v>
      </c>
      <c r="N67" s="31">
        <v>705552.73600000003</v>
      </c>
      <c r="O67" s="32">
        <v>1073739.9850000001</v>
      </c>
      <c r="P67" s="32">
        <v>1418016.196</v>
      </c>
      <c r="Q67" s="31">
        <v>3197308.9170000004</v>
      </c>
      <c r="R67" s="31">
        <v>2666830.4389999998</v>
      </c>
      <c r="S67" s="32">
        <v>1183490.5360000001</v>
      </c>
      <c r="T67" s="32">
        <v>355223.52799999999</v>
      </c>
      <c r="U67" s="31">
        <v>4205544.5029999996</v>
      </c>
      <c r="V67" s="31">
        <v>7402853.4200000009</v>
      </c>
      <c r="W67" s="32">
        <v>20007035.576000001</v>
      </c>
      <c r="X67" s="29"/>
    </row>
    <row r="68" spans="1:24" x14ac:dyDescent="0.2">
      <c r="A68" s="29"/>
      <c r="C68" t="s">
        <v>41</v>
      </c>
      <c r="D68" s="31"/>
      <c r="E68" s="31">
        <v>0</v>
      </c>
      <c r="F68" s="32">
        <v>0</v>
      </c>
      <c r="G68" s="32">
        <v>0</v>
      </c>
      <c r="H68" s="31">
        <v>0</v>
      </c>
      <c r="I68" s="31">
        <v>0</v>
      </c>
      <c r="J68" s="32">
        <v>0</v>
      </c>
      <c r="K68" s="32">
        <v>0</v>
      </c>
      <c r="L68" s="31">
        <v>0</v>
      </c>
      <c r="M68" s="31">
        <v>0</v>
      </c>
      <c r="N68" s="31">
        <v>0</v>
      </c>
      <c r="O68" s="32">
        <v>0</v>
      </c>
      <c r="P68" s="32">
        <v>0</v>
      </c>
      <c r="Q68" s="31">
        <v>0</v>
      </c>
      <c r="R68" s="31">
        <v>0</v>
      </c>
      <c r="S68" s="32">
        <v>0</v>
      </c>
      <c r="T68" s="32">
        <v>0</v>
      </c>
      <c r="U68" s="31">
        <v>0</v>
      </c>
      <c r="V68" s="31">
        <v>0</v>
      </c>
      <c r="W68" s="32">
        <v>0</v>
      </c>
      <c r="X68" s="29"/>
    </row>
    <row r="69" spans="1:24" x14ac:dyDescent="0.2">
      <c r="A69" s="29"/>
      <c r="B69" t="s">
        <v>42</v>
      </c>
      <c r="D69" s="31">
        <v>3437634.0700000003</v>
      </c>
      <c r="E69" s="31">
        <v>1637639.1589200001</v>
      </c>
      <c r="F69" s="32">
        <v>26532.37</v>
      </c>
      <c r="G69" s="32">
        <v>3064340.0869</v>
      </c>
      <c r="H69" s="31">
        <v>4728511.6158199999</v>
      </c>
      <c r="I69" s="31">
        <v>1489648.6229999999</v>
      </c>
      <c r="J69" s="32">
        <v>1082592.2409999999</v>
      </c>
      <c r="K69" s="32">
        <v>135692.008</v>
      </c>
      <c r="L69" s="31">
        <v>2707932.872</v>
      </c>
      <c r="M69" s="31">
        <v>7436444.4878200004</v>
      </c>
      <c r="N69" s="31">
        <v>52355.947999999997</v>
      </c>
      <c r="O69" s="32">
        <v>2080253.7069999999</v>
      </c>
      <c r="P69" s="32">
        <v>49896.307000000001</v>
      </c>
      <c r="Q69" s="31">
        <v>2182505.9619999998</v>
      </c>
      <c r="R69" s="31">
        <v>2562392.0759999999</v>
      </c>
      <c r="S69" s="32">
        <v>2033620.595</v>
      </c>
      <c r="T69" s="32">
        <v>50338.777999999998</v>
      </c>
      <c r="U69" s="31">
        <v>4646351.449</v>
      </c>
      <c r="V69" s="31">
        <v>6828857.4109999994</v>
      </c>
      <c r="W69" s="32">
        <v>14265301.89882</v>
      </c>
      <c r="X69" s="29"/>
    </row>
    <row r="70" spans="1:24" x14ac:dyDescent="0.2">
      <c r="A70" s="29" t="s">
        <v>44</v>
      </c>
      <c r="D70" s="31">
        <v>-169079.503</v>
      </c>
      <c r="E70" s="31">
        <v>-14315.385</v>
      </c>
      <c r="F70" s="32">
        <v>-9045.3709999999992</v>
      </c>
      <c r="G70" s="32">
        <v>-12045.663</v>
      </c>
      <c r="H70" s="31">
        <v>-35406.419000000002</v>
      </c>
      <c r="I70" s="31">
        <v>-10426.754000000001</v>
      </c>
      <c r="J70" s="32">
        <v>-10317.556</v>
      </c>
      <c r="K70" s="32">
        <v>-10714.928</v>
      </c>
      <c r="L70" s="31">
        <v>-31459.238000000001</v>
      </c>
      <c r="M70" s="31">
        <v>-66865.657000000007</v>
      </c>
      <c r="N70" s="31">
        <v>-10180.824000000001</v>
      </c>
      <c r="O70" s="32">
        <v>-10330.194</v>
      </c>
      <c r="P70" s="32">
        <v>-10251.832</v>
      </c>
      <c r="Q70" s="31">
        <v>-30762.85</v>
      </c>
      <c r="R70" s="31">
        <v>-11491.065000000001</v>
      </c>
      <c r="S70" s="32">
        <v>-11598.992</v>
      </c>
      <c r="T70" s="32">
        <v>-10454.218999999999</v>
      </c>
      <c r="U70" s="31">
        <v>-33544.275999999998</v>
      </c>
      <c r="V70" s="31">
        <v>-64307.125999999997</v>
      </c>
      <c r="W70" s="32">
        <v>-131172.783</v>
      </c>
      <c r="X70" s="29"/>
    </row>
    <row r="71" spans="1:24" x14ac:dyDescent="0.2">
      <c r="A71" s="29"/>
      <c r="D71" s="31"/>
      <c r="E71" s="31"/>
      <c r="F71" s="32"/>
      <c r="G71" s="32"/>
      <c r="H71" s="31"/>
      <c r="I71" s="31"/>
      <c r="J71" s="32"/>
      <c r="K71" s="32"/>
      <c r="L71" s="31"/>
      <c r="M71" s="31"/>
      <c r="N71" s="31"/>
      <c r="O71" s="32"/>
      <c r="P71" s="32"/>
      <c r="Q71" s="31"/>
      <c r="R71" s="31"/>
      <c r="S71" s="32"/>
      <c r="T71" s="32"/>
      <c r="U71" s="31"/>
      <c r="V71" s="31"/>
      <c r="W71" s="32"/>
      <c r="X71" s="29"/>
    </row>
    <row r="72" spans="1:24" x14ac:dyDescent="0.2">
      <c r="A72" s="39" t="s">
        <v>45</v>
      </c>
      <c r="B72" s="40"/>
      <c r="C72" s="40"/>
      <c r="D72" s="42">
        <v>-4648822.8540000003</v>
      </c>
      <c r="E72" s="42">
        <v>414460.86296000006</v>
      </c>
      <c r="F72" s="43">
        <v>-1119604.7239599999</v>
      </c>
      <c r="G72" s="43">
        <v>-1560335.6623500001</v>
      </c>
      <c r="H72" s="42">
        <v>-2265479.5233499999</v>
      </c>
      <c r="I72" s="42">
        <v>2818541.4808799997</v>
      </c>
      <c r="J72" s="43">
        <v>-3413155.2303800001</v>
      </c>
      <c r="K72" s="43">
        <v>-1156436.05892</v>
      </c>
      <c r="L72" s="42">
        <v>-1751049.8084200004</v>
      </c>
      <c r="M72" s="42">
        <v>-4016529.33177</v>
      </c>
      <c r="N72" s="42">
        <v>-924246.81114999996</v>
      </c>
      <c r="O72" s="43">
        <v>-720204.36809999996</v>
      </c>
      <c r="P72" s="43">
        <v>-1064230.2285199999</v>
      </c>
      <c r="Q72" s="42">
        <v>-2708681.4077699999</v>
      </c>
      <c r="R72" s="42">
        <v>-1194515.58641</v>
      </c>
      <c r="S72" s="43">
        <v>140214.99300000002</v>
      </c>
      <c r="T72" s="43">
        <v>-1742753.1462400001</v>
      </c>
      <c r="U72" s="42">
        <v>-2797053.7396499999</v>
      </c>
      <c r="V72" s="42">
        <v>-5505735.1474200003</v>
      </c>
      <c r="W72" s="43">
        <v>-9522264.4791899994</v>
      </c>
      <c r="X72" s="29"/>
    </row>
    <row r="73" spans="1:24" x14ac:dyDescent="0.2">
      <c r="A73" s="56"/>
      <c r="B73" s="57"/>
      <c r="C73" s="57"/>
      <c r="D73" s="127"/>
      <c r="E73" s="127"/>
      <c r="F73" s="134"/>
      <c r="G73" s="134"/>
      <c r="H73" s="127"/>
      <c r="I73" s="127"/>
      <c r="J73" s="134"/>
      <c r="K73" s="134"/>
      <c r="L73" s="127"/>
      <c r="M73" s="127"/>
      <c r="N73" s="127"/>
      <c r="O73" s="134"/>
      <c r="P73" s="134"/>
      <c r="Q73" s="127"/>
      <c r="R73" s="127"/>
      <c r="S73" s="134"/>
      <c r="T73" s="134"/>
      <c r="U73" s="127"/>
      <c r="V73" s="48"/>
      <c r="W73" s="49"/>
      <c r="X73" s="29"/>
    </row>
    <row r="74" spans="1:24" ht="12.75" customHeight="1" x14ac:dyDescent="0.2">
      <c r="A74" t="s">
        <v>46</v>
      </c>
      <c r="B74" t="s">
        <v>49</v>
      </c>
      <c r="E74" s="53"/>
      <c r="F74" s="53"/>
      <c r="G74" s="53"/>
      <c r="H74" s="53"/>
      <c r="I74" s="53"/>
      <c r="J74" s="53"/>
      <c r="K74" s="53"/>
      <c r="L74" s="53"/>
      <c r="M74" s="53"/>
      <c r="N74" s="53"/>
      <c r="O74" s="53"/>
      <c r="P74" s="53"/>
      <c r="Q74" s="53"/>
      <c r="R74" s="53"/>
      <c r="S74" s="53"/>
      <c r="T74" s="53"/>
      <c r="U74" s="53"/>
      <c r="V74" s="53"/>
      <c r="W74" s="53"/>
    </row>
    <row r="75" spans="1:24" ht="12.75" customHeight="1" x14ac:dyDescent="0.2">
      <c r="A75" s="61" t="s">
        <v>47</v>
      </c>
      <c r="B75" t="s">
        <v>63</v>
      </c>
      <c r="V75" s="62"/>
      <c r="W75" s="128"/>
    </row>
    <row r="76" spans="1:24" ht="12.75" customHeight="1" x14ac:dyDescent="0.2">
      <c r="A76" s="61" t="s">
        <v>48</v>
      </c>
      <c r="B76" t="s">
        <v>80</v>
      </c>
      <c r="V76" s="62"/>
      <c r="W76" s="62"/>
    </row>
    <row r="77" spans="1:24" s="61" customFormat="1" x14ac:dyDescent="0.2">
      <c r="A77" s="61" t="s">
        <v>50</v>
      </c>
      <c r="B77" s="61" t="s">
        <v>64</v>
      </c>
      <c r="V77" s="67"/>
    </row>
    <row r="78" spans="1:24" s="61" customFormat="1" x14ac:dyDescent="0.2">
      <c r="A78" s="61" t="s">
        <v>112</v>
      </c>
      <c r="B78" s="130" t="s">
        <v>123</v>
      </c>
      <c r="V78" s="67"/>
    </row>
    <row r="79" spans="1:24" ht="25.5" customHeight="1" x14ac:dyDescent="0.2">
      <c r="A79" s="170" t="s">
        <v>124</v>
      </c>
      <c r="B79" s="171" t="s">
        <v>125</v>
      </c>
      <c r="X79" s="63">
        <v>5</v>
      </c>
    </row>
    <row r="80" spans="1:24" ht="12" customHeight="1" x14ac:dyDescent="0.2"/>
    <row r="85" spans="4:13" x14ac:dyDescent="0.2">
      <c r="D85" s="35"/>
      <c r="M85" s="35"/>
    </row>
    <row r="87" spans="4:13" x14ac:dyDescent="0.2">
      <c r="M87" s="3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3C52-A44E-4774-AC3A-8BB57CA2F904}">
  <sheetPr codeName="Hoja11">
    <tabColor rgb="FF92D050"/>
    <pageSetUpPr fitToPage="1"/>
  </sheetPr>
  <dimension ref="A1:K74"/>
  <sheetViews>
    <sheetView topLeftCell="A32" zoomScale="80" zoomScaleNormal="80" workbookViewId="0">
      <selection activeCell="I73" sqref="I73"/>
    </sheetView>
  </sheetViews>
  <sheetFormatPr baseColWidth="10" defaultRowHeight="12.75" x14ac:dyDescent="0.2"/>
  <cols>
    <col min="1" max="2" width="2.7109375" customWidth="1"/>
    <col min="3" max="3" width="52.85546875" customWidth="1"/>
    <col min="4" max="4" width="10.28515625" bestFit="1" customWidth="1"/>
    <col min="5" max="5" width="10.5703125" bestFit="1" customWidth="1"/>
    <col min="6" max="6" width="11.7109375" bestFit="1" customWidth="1"/>
    <col min="7" max="7" width="11.5703125" bestFit="1" customWidth="1"/>
    <col min="8" max="8" width="10.5703125" bestFit="1" customWidth="1"/>
    <col min="9" max="9" width="11.28515625" customWidth="1"/>
    <col min="10" max="10" width="12.28515625" bestFit="1" customWidth="1"/>
    <col min="11" max="11" width="14.140625" customWidth="1"/>
  </cols>
  <sheetData>
    <row r="1" spans="1:11" ht="23.25" x14ac:dyDescent="0.35">
      <c r="K1" s="69">
        <v>11</v>
      </c>
    </row>
    <row r="2" spans="1:11" x14ac:dyDescent="0.2">
      <c r="A2" s="3" t="s">
        <v>96</v>
      </c>
      <c r="B2" s="4"/>
      <c r="C2" s="4"/>
      <c r="D2" s="4"/>
      <c r="E2" s="4"/>
      <c r="F2" s="4"/>
      <c r="G2" s="4"/>
      <c r="H2" s="4"/>
      <c r="I2" s="4"/>
      <c r="J2" s="4"/>
      <c r="K2" s="4"/>
    </row>
    <row r="3" spans="1:11" x14ac:dyDescent="0.2">
      <c r="A3" s="64" t="s">
        <v>118</v>
      </c>
      <c r="B3" s="6"/>
      <c r="C3" s="6"/>
      <c r="D3" s="6"/>
      <c r="E3" s="6"/>
      <c r="F3" s="4"/>
      <c r="G3" s="4"/>
      <c r="H3" s="4"/>
      <c r="I3" s="4"/>
      <c r="J3" s="4"/>
      <c r="K3" s="4"/>
    </row>
    <row r="4" spans="1:11" x14ac:dyDescent="0.2">
      <c r="A4" s="3" t="s">
        <v>87</v>
      </c>
      <c r="B4" s="4"/>
      <c r="C4" s="4"/>
      <c r="D4" s="4"/>
      <c r="E4" s="4"/>
      <c r="F4" s="4"/>
      <c r="G4" s="4"/>
      <c r="H4" s="4"/>
      <c r="I4" s="4"/>
      <c r="J4" s="4"/>
      <c r="K4" s="4"/>
    </row>
    <row r="5" spans="1:11" x14ac:dyDescent="0.2">
      <c r="A5" s="3" t="s">
        <v>2</v>
      </c>
      <c r="B5" s="4"/>
      <c r="C5" s="7"/>
      <c r="D5" s="8"/>
      <c r="E5" s="4"/>
      <c r="F5" s="4"/>
      <c r="G5" s="4"/>
      <c r="H5" s="4"/>
      <c r="I5" s="4"/>
      <c r="J5" s="4"/>
      <c r="K5" s="4"/>
    </row>
    <row r="6" spans="1:11" x14ac:dyDescent="0.2">
      <c r="A6" s="3" t="s">
        <v>3</v>
      </c>
      <c r="B6" s="4"/>
      <c r="C6" s="7"/>
      <c r="D6" s="8"/>
      <c r="E6" s="4"/>
      <c r="F6" s="4"/>
      <c r="G6" s="4"/>
      <c r="H6" s="4"/>
      <c r="I6" s="4"/>
      <c r="J6" s="4"/>
      <c r="K6" s="4"/>
    </row>
    <row r="7" spans="1:11" x14ac:dyDescent="0.2">
      <c r="A7" s="9"/>
      <c r="B7" s="9"/>
      <c r="C7" s="10"/>
      <c r="J7" s="4"/>
    </row>
    <row r="8" spans="1:11" ht="24.75" customHeight="1" x14ac:dyDescent="0.2">
      <c r="A8" s="12"/>
      <c r="B8" s="13"/>
      <c r="C8" s="13"/>
      <c r="D8" s="15" t="s">
        <v>5</v>
      </c>
      <c r="E8" s="14" t="s">
        <v>81</v>
      </c>
      <c r="F8" s="14" t="s">
        <v>82</v>
      </c>
      <c r="G8" s="16" t="s">
        <v>109</v>
      </c>
      <c r="H8" s="14" t="s">
        <v>83</v>
      </c>
      <c r="I8" s="14" t="s">
        <v>84</v>
      </c>
      <c r="J8" s="16" t="s">
        <v>114</v>
      </c>
    </row>
    <row r="9" spans="1:11" x14ac:dyDescent="0.2">
      <c r="A9" s="18"/>
      <c r="D9" s="20"/>
      <c r="E9" s="21"/>
      <c r="F9" s="21"/>
      <c r="G9" s="22"/>
      <c r="H9" s="20"/>
      <c r="I9" s="23"/>
      <c r="J9" s="23"/>
    </row>
    <row r="10" spans="1:11" x14ac:dyDescent="0.2">
      <c r="A10" s="24" t="s">
        <v>6</v>
      </c>
      <c r="D10" s="25"/>
      <c r="E10" s="26"/>
      <c r="F10" s="26"/>
      <c r="G10" s="27"/>
      <c r="H10" s="25"/>
      <c r="I10" s="28"/>
      <c r="J10" s="28"/>
    </row>
    <row r="11" spans="1:11" x14ac:dyDescent="0.2">
      <c r="A11" s="29" t="s">
        <v>7</v>
      </c>
      <c r="D11" s="31">
        <v>0</v>
      </c>
      <c r="E11" s="32">
        <v>0</v>
      </c>
      <c r="F11" s="32">
        <v>0</v>
      </c>
      <c r="G11" s="33">
        <v>0</v>
      </c>
      <c r="H11" s="31">
        <v>0</v>
      </c>
      <c r="I11" s="32">
        <v>0</v>
      </c>
      <c r="J11" s="33">
        <v>0</v>
      </c>
    </row>
    <row r="12" spans="1:11" x14ac:dyDescent="0.2">
      <c r="A12" s="29"/>
      <c r="B12" t="s">
        <v>8</v>
      </c>
      <c r="D12" s="31">
        <v>0</v>
      </c>
      <c r="E12" s="32">
        <v>0</v>
      </c>
      <c r="F12" s="32">
        <v>0</v>
      </c>
      <c r="G12" s="33">
        <v>0</v>
      </c>
      <c r="H12" s="31">
        <v>0</v>
      </c>
      <c r="I12" s="32">
        <v>0</v>
      </c>
      <c r="J12" s="33">
        <v>0</v>
      </c>
    </row>
    <row r="13" spans="1:11" s="35" customFormat="1" x14ac:dyDescent="0.2">
      <c r="A13" s="34"/>
      <c r="C13" s="35" t="s">
        <v>68</v>
      </c>
      <c r="D13" s="31">
        <v>0</v>
      </c>
      <c r="E13" s="32">
        <v>0</v>
      </c>
      <c r="F13" s="32">
        <v>0</v>
      </c>
      <c r="G13" s="33">
        <v>0</v>
      </c>
      <c r="H13" s="31">
        <v>0</v>
      </c>
      <c r="I13" s="32">
        <v>0</v>
      </c>
      <c r="J13" s="33">
        <v>0</v>
      </c>
    </row>
    <row r="14" spans="1:11" s="35" customFormat="1" x14ac:dyDescent="0.2">
      <c r="A14" s="34"/>
      <c r="C14" s="35" t="s">
        <v>59</v>
      </c>
      <c r="D14" s="31">
        <v>0</v>
      </c>
      <c r="E14" s="32">
        <v>0</v>
      </c>
      <c r="F14" s="32">
        <v>0</v>
      </c>
      <c r="G14" s="33">
        <v>0</v>
      </c>
      <c r="H14" s="31">
        <v>0</v>
      </c>
      <c r="I14" s="32">
        <v>0</v>
      </c>
      <c r="J14" s="33">
        <v>0</v>
      </c>
    </row>
    <row r="15" spans="1:11" x14ac:dyDescent="0.2">
      <c r="A15" s="29"/>
      <c r="B15" s="35" t="s">
        <v>126</v>
      </c>
      <c r="D15" s="31">
        <v>0</v>
      </c>
      <c r="E15" s="32">
        <v>0</v>
      </c>
      <c r="F15" s="32">
        <v>0</v>
      </c>
      <c r="G15" s="33">
        <v>0</v>
      </c>
      <c r="H15" s="31">
        <v>0</v>
      </c>
      <c r="I15" s="32">
        <v>0</v>
      </c>
      <c r="J15" s="33">
        <v>0</v>
      </c>
    </row>
    <row r="16" spans="1:11" x14ac:dyDescent="0.2">
      <c r="A16" s="29"/>
      <c r="B16" t="s">
        <v>9</v>
      </c>
      <c r="D16" s="31">
        <v>0</v>
      </c>
      <c r="E16" s="32">
        <v>0</v>
      </c>
      <c r="F16" s="32">
        <v>0</v>
      </c>
      <c r="G16" s="33">
        <v>0</v>
      </c>
      <c r="H16" s="31">
        <v>0</v>
      </c>
      <c r="I16" s="32">
        <v>0</v>
      </c>
      <c r="J16" s="33">
        <v>0</v>
      </c>
    </row>
    <row r="17" spans="1:10" x14ac:dyDescent="0.2">
      <c r="A17" s="29"/>
      <c r="B17" t="s">
        <v>65</v>
      </c>
      <c r="D17" s="31">
        <v>0</v>
      </c>
      <c r="E17" s="32">
        <v>0</v>
      </c>
      <c r="F17" s="32">
        <v>0</v>
      </c>
      <c r="G17" s="33">
        <v>0</v>
      </c>
      <c r="H17" s="31">
        <v>0</v>
      </c>
      <c r="I17" s="32">
        <v>0</v>
      </c>
      <c r="J17" s="33">
        <v>0</v>
      </c>
    </row>
    <row r="18" spans="1:10" x14ac:dyDescent="0.2">
      <c r="A18" s="29"/>
      <c r="B18" t="s">
        <v>66</v>
      </c>
      <c r="D18" s="31">
        <v>0</v>
      </c>
      <c r="E18" s="32">
        <v>0</v>
      </c>
      <c r="F18" s="32">
        <v>0</v>
      </c>
      <c r="G18" s="33">
        <v>0</v>
      </c>
      <c r="H18" s="31">
        <v>0</v>
      </c>
      <c r="I18" s="32">
        <v>0</v>
      </c>
      <c r="J18" s="33">
        <v>0</v>
      </c>
    </row>
    <row r="19" spans="1:10" x14ac:dyDescent="0.2">
      <c r="A19" s="29"/>
      <c r="B19" t="s">
        <v>10</v>
      </c>
      <c r="D19" s="31">
        <v>0</v>
      </c>
      <c r="E19" s="32">
        <v>0</v>
      </c>
      <c r="F19" s="32">
        <v>0</v>
      </c>
      <c r="G19" s="33">
        <v>0</v>
      </c>
      <c r="H19" s="31">
        <v>0</v>
      </c>
      <c r="I19" s="32">
        <v>0</v>
      </c>
      <c r="J19" s="33">
        <v>0</v>
      </c>
    </row>
    <row r="20" spans="1:10" x14ac:dyDescent="0.2">
      <c r="A20" s="29"/>
      <c r="B20" t="s">
        <v>11</v>
      </c>
      <c r="D20" s="31">
        <v>0</v>
      </c>
      <c r="E20" s="32">
        <v>0</v>
      </c>
      <c r="F20" s="32">
        <v>0</v>
      </c>
      <c r="G20" s="33">
        <v>0</v>
      </c>
      <c r="H20" s="31">
        <v>0</v>
      </c>
      <c r="I20" s="32">
        <v>0</v>
      </c>
      <c r="J20" s="33">
        <v>0</v>
      </c>
    </row>
    <row r="21" spans="1:10" x14ac:dyDescent="0.2">
      <c r="A21" s="29"/>
      <c r="D21" s="31"/>
      <c r="E21" s="32"/>
      <c r="F21" s="32"/>
      <c r="G21" s="54"/>
      <c r="H21" s="31"/>
      <c r="I21" s="32"/>
      <c r="J21" s="54"/>
    </row>
    <row r="22" spans="1:10" x14ac:dyDescent="0.2">
      <c r="A22" s="29" t="s">
        <v>12</v>
      </c>
      <c r="D22" s="31">
        <v>191.81600977777779</v>
      </c>
      <c r="E22" s="32">
        <v>187.95509866666666</v>
      </c>
      <c r="F22" s="32">
        <v>184.09418755555552</v>
      </c>
      <c r="G22" s="33">
        <v>563.86529599999994</v>
      </c>
      <c r="H22" s="31">
        <v>166.99237488888889</v>
      </c>
      <c r="I22" s="32">
        <v>156.51101300000002</v>
      </c>
      <c r="J22" s="33">
        <v>887.36868388888888</v>
      </c>
    </row>
    <row r="23" spans="1:10" x14ac:dyDescent="0.2">
      <c r="A23" s="29"/>
      <c r="B23" t="s">
        <v>13</v>
      </c>
      <c r="D23" s="31">
        <v>0</v>
      </c>
      <c r="E23" s="32">
        <v>0</v>
      </c>
      <c r="F23" s="32">
        <v>0</v>
      </c>
      <c r="G23" s="33">
        <v>0</v>
      </c>
      <c r="H23" s="31">
        <v>0</v>
      </c>
      <c r="I23" s="32">
        <v>0</v>
      </c>
      <c r="J23" s="33">
        <v>0</v>
      </c>
    </row>
    <row r="24" spans="1:10" x14ac:dyDescent="0.2">
      <c r="A24" s="29"/>
      <c r="B24" t="s">
        <v>14</v>
      </c>
      <c r="D24" s="31">
        <v>0</v>
      </c>
      <c r="E24" s="32">
        <v>0</v>
      </c>
      <c r="F24" s="32">
        <v>0</v>
      </c>
      <c r="G24" s="33">
        <v>0</v>
      </c>
      <c r="H24" s="31">
        <v>0</v>
      </c>
      <c r="I24" s="32">
        <v>0</v>
      </c>
      <c r="J24" s="33">
        <v>0</v>
      </c>
    </row>
    <row r="25" spans="1:10" x14ac:dyDescent="0.2">
      <c r="A25" s="29"/>
      <c r="B25" t="s">
        <v>15</v>
      </c>
      <c r="D25" s="31">
        <v>191.81600977777779</v>
      </c>
      <c r="E25" s="32">
        <v>187.95509866666666</v>
      </c>
      <c r="F25" s="32">
        <v>184.09418755555552</v>
      </c>
      <c r="G25" s="33">
        <v>563.86529599999994</v>
      </c>
      <c r="H25" s="31">
        <v>166.99237488888889</v>
      </c>
      <c r="I25" s="32">
        <v>156.51101300000002</v>
      </c>
      <c r="J25" s="33">
        <v>887.36868388888888</v>
      </c>
    </row>
    <row r="26" spans="1:10" x14ac:dyDescent="0.2">
      <c r="A26" s="29"/>
      <c r="B26" t="s">
        <v>67</v>
      </c>
      <c r="D26" s="31">
        <v>0</v>
      </c>
      <c r="E26" s="32">
        <v>0</v>
      </c>
      <c r="F26" s="32">
        <v>0</v>
      </c>
      <c r="G26" s="33">
        <v>0</v>
      </c>
      <c r="H26" s="31">
        <v>0</v>
      </c>
      <c r="I26" s="32">
        <v>0</v>
      </c>
      <c r="J26" s="33">
        <v>0</v>
      </c>
    </row>
    <row r="27" spans="1:10" x14ac:dyDescent="0.2">
      <c r="A27" s="29"/>
      <c r="B27" t="s">
        <v>60</v>
      </c>
      <c r="D27" s="31">
        <v>0</v>
      </c>
      <c r="E27" s="32">
        <v>0</v>
      </c>
      <c r="F27" s="32">
        <v>0</v>
      </c>
      <c r="G27" s="33">
        <v>0</v>
      </c>
      <c r="H27" s="31">
        <v>0</v>
      </c>
      <c r="I27" s="32">
        <v>0</v>
      </c>
      <c r="J27" s="33">
        <v>0</v>
      </c>
    </row>
    <row r="28" spans="1:10" x14ac:dyDescent="0.2">
      <c r="A28" s="29"/>
      <c r="B28" t="s">
        <v>16</v>
      </c>
      <c r="D28" s="31">
        <v>0</v>
      </c>
      <c r="E28" s="32">
        <v>0</v>
      </c>
      <c r="F28" s="32">
        <v>0</v>
      </c>
      <c r="G28" s="33">
        <v>0</v>
      </c>
      <c r="H28" s="31">
        <v>0</v>
      </c>
      <c r="I28" s="32">
        <v>0</v>
      </c>
      <c r="J28" s="33">
        <v>0</v>
      </c>
    </row>
    <row r="29" spans="1:10" x14ac:dyDescent="0.2">
      <c r="A29" s="29"/>
      <c r="D29" s="31"/>
      <c r="E29" s="32"/>
      <c r="F29" s="32"/>
      <c r="G29" s="33"/>
      <c r="H29" s="31"/>
      <c r="I29" s="32"/>
      <c r="J29" s="33"/>
    </row>
    <row r="30" spans="1:10" x14ac:dyDescent="0.2">
      <c r="A30" s="37" t="s">
        <v>17</v>
      </c>
      <c r="B30" s="38"/>
      <c r="C30" s="38"/>
      <c r="D30" s="31">
        <v>-191.81600977777779</v>
      </c>
      <c r="E30" s="32">
        <v>-187.95509866666666</v>
      </c>
      <c r="F30" s="32">
        <v>-184.09418755555552</v>
      </c>
      <c r="G30" s="33">
        <v>-563.86529599999994</v>
      </c>
      <c r="H30" s="31">
        <v>-166.99237488888889</v>
      </c>
      <c r="I30" s="32">
        <v>-156.51101300000002</v>
      </c>
      <c r="J30" s="33">
        <v>-887.36868388888888</v>
      </c>
    </row>
    <row r="31" spans="1:10" x14ac:dyDescent="0.2">
      <c r="A31" s="29"/>
      <c r="D31" s="31"/>
      <c r="E31" s="32"/>
      <c r="F31" s="32"/>
      <c r="G31" s="33"/>
      <c r="H31" s="31"/>
      <c r="I31" s="32"/>
      <c r="J31" s="33"/>
    </row>
    <row r="32" spans="1:10" x14ac:dyDescent="0.2">
      <c r="A32" s="24" t="s">
        <v>18</v>
      </c>
      <c r="D32" s="31"/>
      <c r="E32" s="32"/>
      <c r="F32" s="32"/>
      <c r="G32" s="33"/>
      <c r="H32" s="31"/>
      <c r="I32" s="32"/>
      <c r="J32" s="33"/>
    </row>
    <row r="33" spans="1:10" x14ac:dyDescent="0.2">
      <c r="A33" s="29" t="s">
        <v>19</v>
      </c>
      <c r="D33" s="31">
        <v>0</v>
      </c>
      <c r="E33" s="32">
        <v>0</v>
      </c>
      <c r="F33" s="32">
        <v>0</v>
      </c>
      <c r="G33" s="33">
        <v>0</v>
      </c>
      <c r="H33" s="31">
        <v>0</v>
      </c>
      <c r="I33" s="32">
        <v>0</v>
      </c>
      <c r="J33" s="33">
        <v>0</v>
      </c>
    </row>
    <row r="34" spans="1:10" x14ac:dyDescent="0.2">
      <c r="A34" s="29"/>
      <c r="B34" t="s">
        <v>20</v>
      </c>
      <c r="D34" s="31">
        <v>0</v>
      </c>
      <c r="E34" s="32">
        <v>0</v>
      </c>
      <c r="F34" s="32">
        <v>0</v>
      </c>
      <c r="G34" s="33">
        <v>0</v>
      </c>
      <c r="H34" s="31">
        <v>0</v>
      </c>
      <c r="I34" s="32">
        <v>0</v>
      </c>
      <c r="J34" s="33">
        <v>0</v>
      </c>
    </row>
    <row r="35" spans="1:10" x14ac:dyDescent="0.2">
      <c r="A35" s="29"/>
      <c r="B35" t="s">
        <v>21</v>
      </c>
      <c r="D35" s="31">
        <v>0</v>
      </c>
      <c r="E35" s="32">
        <v>0</v>
      </c>
      <c r="F35" s="32">
        <v>0</v>
      </c>
      <c r="G35" s="33">
        <v>0</v>
      </c>
      <c r="H35" s="31">
        <v>0</v>
      </c>
      <c r="I35" s="32">
        <v>0</v>
      </c>
      <c r="J35" s="33">
        <v>0</v>
      </c>
    </row>
    <row r="36" spans="1:10" x14ac:dyDescent="0.2">
      <c r="A36" s="29"/>
      <c r="B36" t="s">
        <v>22</v>
      </c>
      <c r="D36" s="31">
        <v>0</v>
      </c>
      <c r="E36" s="32">
        <v>0</v>
      </c>
      <c r="F36" s="32">
        <v>0</v>
      </c>
      <c r="G36" s="33">
        <v>0</v>
      </c>
      <c r="H36" s="31">
        <v>0</v>
      </c>
      <c r="I36" s="32">
        <v>0</v>
      </c>
      <c r="J36" s="33">
        <v>0</v>
      </c>
    </row>
    <row r="37" spans="1:10" x14ac:dyDescent="0.2">
      <c r="A37" s="29"/>
      <c r="D37" s="31"/>
      <c r="E37" s="32"/>
      <c r="F37" s="32"/>
      <c r="G37" s="33"/>
      <c r="H37" s="31"/>
      <c r="I37" s="32"/>
      <c r="J37" s="33"/>
    </row>
    <row r="38" spans="1:10" x14ac:dyDescent="0.2">
      <c r="A38" s="39" t="s">
        <v>61</v>
      </c>
      <c r="B38" s="40"/>
      <c r="C38" s="40"/>
      <c r="D38" s="42">
        <v>0</v>
      </c>
      <c r="E38" s="43">
        <v>0</v>
      </c>
      <c r="F38" s="43">
        <v>0</v>
      </c>
      <c r="G38" s="44">
        <v>0</v>
      </c>
      <c r="H38" s="42">
        <v>0</v>
      </c>
      <c r="I38" s="43">
        <v>0</v>
      </c>
      <c r="J38" s="44">
        <v>0</v>
      </c>
    </row>
    <row r="39" spans="1:10" x14ac:dyDescent="0.2">
      <c r="A39" s="39" t="s">
        <v>62</v>
      </c>
      <c r="B39" s="40"/>
      <c r="C39" s="40"/>
      <c r="D39" s="42">
        <v>191.81600977777779</v>
      </c>
      <c r="E39" s="43">
        <v>187.95509866666666</v>
      </c>
      <c r="F39" s="43">
        <v>184.09418755555552</v>
      </c>
      <c r="G39" s="44">
        <v>563.86529599999994</v>
      </c>
      <c r="H39" s="42">
        <v>166.99237488888889</v>
      </c>
      <c r="I39" s="42">
        <v>156.51101300000002</v>
      </c>
      <c r="J39" s="44">
        <v>887.36868388888888</v>
      </c>
    </row>
    <row r="40" spans="1:10" x14ac:dyDescent="0.2">
      <c r="A40" s="39" t="s">
        <v>23</v>
      </c>
      <c r="B40" s="40"/>
      <c r="C40" s="40"/>
      <c r="D40" s="42">
        <v>-191.81600977777779</v>
      </c>
      <c r="E40" s="43">
        <v>-187.95509866666666</v>
      </c>
      <c r="F40" s="43">
        <v>-184.09418755555552</v>
      </c>
      <c r="G40" s="44">
        <v>-563.86529599999994</v>
      </c>
      <c r="H40" s="42">
        <v>-166.99237488888889</v>
      </c>
      <c r="I40" s="42">
        <v>-156.51101300000002</v>
      </c>
      <c r="J40" s="44">
        <v>-887.36868388888888</v>
      </c>
    </row>
    <row r="41" spans="1:10" x14ac:dyDescent="0.2">
      <c r="A41" s="45"/>
      <c r="B41" s="46"/>
      <c r="C41" s="46"/>
      <c r="D41" s="48"/>
      <c r="E41" s="49"/>
      <c r="F41" s="49"/>
      <c r="G41" s="131"/>
      <c r="H41" s="48"/>
      <c r="I41" s="49"/>
      <c r="J41" s="50"/>
    </row>
    <row r="42" spans="1:10" x14ac:dyDescent="0.2">
      <c r="A42" s="24" t="s">
        <v>24</v>
      </c>
      <c r="D42" s="52"/>
      <c r="E42" s="53"/>
      <c r="F42" s="53"/>
      <c r="G42" s="33"/>
      <c r="H42" s="52"/>
      <c r="I42" s="53"/>
      <c r="J42" s="54"/>
    </row>
    <row r="43" spans="1:10" x14ac:dyDescent="0.2">
      <c r="A43" s="24"/>
      <c r="D43" s="52"/>
      <c r="E43" s="53"/>
      <c r="F43" s="53"/>
      <c r="G43" s="33"/>
      <c r="H43" s="52"/>
      <c r="I43" s="53"/>
      <c r="J43" s="54"/>
    </row>
    <row r="44" spans="1:10" x14ac:dyDescent="0.2">
      <c r="A44" s="29" t="s">
        <v>25</v>
      </c>
      <c r="D44" s="31">
        <v>0</v>
      </c>
      <c r="E44" s="32">
        <v>0</v>
      </c>
      <c r="F44" s="32">
        <v>0</v>
      </c>
      <c r="G44" s="33">
        <v>0</v>
      </c>
      <c r="H44" s="31">
        <v>0</v>
      </c>
      <c r="I44" s="32">
        <v>0</v>
      </c>
      <c r="J44" s="33">
        <v>0</v>
      </c>
    </row>
    <row r="45" spans="1:10" x14ac:dyDescent="0.2">
      <c r="A45" s="29" t="s">
        <v>26</v>
      </c>
      <c r="D45" s="31">
        <v>0</v>
      </c>
      <c r="E45" s="32">
        <v>0</v>
      </c>
      <c r="F45" s="32">
        <v>0</v>
      </c>
      <c r="G45" s="33">
        <v>0</v>
      </c>
      <c r="H45" s="31">
        <v>0</v>
      </c>
      <c r="I45" s="32">
        <v>0</v>
      </c>
      <c r="J45" s="33">
        <v>0</v>
      </c>
    </row>
    <row r="46" spans="1:10" x14ac:dyDescent="0.2">
      <c r="A46" s="29"/>
      <c r="B46" t="s">
        <v>27</v>
      </c>
      <c r="D46" s="31">
        <v>0</v>
      </c>
      <c r="E46" s="32">
        <v>0</v>
      </c>
      <c r="F46" s="32">
        <v>0</v>
      </c>
      <c r="G46" s="33">
        <v>0</v>
      </c>
      <c r="H46" s="31">
        <v>0</v>
      </c>
      <c r="I46" s="32">
        <v>0</v>
      </c>
      <c r="J46" s="33">
        <v>0</v>
      </c>
    </row>
    <row r="47" spans="1:10" x14ac:dyDescent="0.2">
      <c r="A47" s="29"/>
      <c r="B47" t="s">
        <v>28</v>
      </c>
      <c r="D47" s="31">
        <v>0</v>
      </c>
      <c r="E47" s="32">
        <v>0</v>
      </c>
      <c r="F47" s="32">
        <v>0</v>
      </c>
      <c r="G47" s="33">
        <v>0</v>
      </c>
      <c r="H47" s="31">
        <v>0</v>
      </c>
      <c r="I47" s="32">
        <v>0</v>
      </c>
      <c r="J47" s="33">
        <v>0</v>
      </c>
    </row>
    <row r="48" spans="1:10" x14ac:dyDescent="0.2">
      <c r="A48" s="29" t="s">
        <v>29</v>
      </c>
      <c r="D48" s="31">
        <v>0</v>
      </c>
      <c r="E48" s="32">
        <v>0</v>
      </c>
      <c r="F48" s="32">
        <v>0</v>
      </c>
      <c r="G48" s="33">
        <v>0</v>
      </c>
      <c r="H48" s="31">
        <v>0</v>
      </c>
      <c r="I48" s="32">
        <v>0</v>
      </c>
      <c r="J48" s="33">
        <v>0</v>
      </c>
    </row>
    <row r="49" spans="1:10" x14ac:dyDescent="0.2">
      <c r="A49" s="29"/>
      <c r="B49" t="s">
        <v>30</v>
      </c>
      <c r="D49" s="31">
        <v>0</v>
      </c>
      <c r="E49" s="32">
        <v>0</v>
      </c>
      <c r="F49" s="32">
        <v>0</v>
      </c>
      <c r="G49" s="33">
        <v>0</v>
      </c>
      <c r="H49" s="31">
        <v>0</v>
      </c>
      <c r="I49" s="32">
        <v>0</v>
      </c>
      <c r="J49" s="33">
        <v>0</v>
      </c>
    </row>
    <row r="50" spans="1:10" x14ac:dyDescent="0.2">
      <c r="A50" s="29"/>
      <c r="B50" t="s">
        <v>31</v>
      </c>
      <c r="D50" s="31">
        <v>0</v>
      </c>
      <c r="E50" s="32">
        <v>0</v>
      </c>
      <c r="F50" s="32">
        <v>0</v>
      </c>
      <c r="G50" s="33">
        <v>0</v>
      </c>
      <c r="H50" s="31">
        <v>0</v>
      </c>
      <c r="I50" s="32">
        <v>0</v>
      </c>
      <c r="J50" s="33">
        <v>0</v>
      </c>
    </row>
    <row r="51" spans="1:10" x14ac:dyDescent="0.2">
      <c r="A51" s="29" t="s">
        <v>32</v>
      </c>
      <c r="D51" s="31">
        <v>0</v>
      </c>
      <c r="E51" s="32">
        <v>0</v>
      </c>
      <c r="F51" s="32">
        <v>0</v>
      </c>
      <c r="G51" s="33">
        <v>0</v>
      </c>
      <c r="H51" s="31">
        <v>0</v>
      </c>
      <c r="I51" s="32">
        <v>0</v>
      </c>
      <c r="J51" s="33">
        <v>0</v>
      </c>
    </row>
    <row r="52" spans="1:10" x14ac:dyDescent="0.2">
      <c r="A52" s="29" t="s">
        <v>33</v>
      </c>
      <c r="D52" s="31">
        <v>0</v>
      </c>
      <c r="E52" s="32">
        <v>0</v>
      </c>
      <c r="F52" s="32">
        <v>0</v>
      </c>
      <c r="G52" s="33">
        <v>0</v>
      </c>
      <c r="H52" s="31">
        <v>0</v>
      </c>
      <c r="I52" s="32">
        <v>0</v>
      </c>
      <c r="J52" s="33">
        <v>0</v>
      </c>
    </row>
    <row r="53" spans="1:10" x14ac:dyDescent="0.2">
      <c r="A53" s="29" t="s">
        <v>85</v>
      </c>
      <c r="D53" s="31">
        <v>0</v>
      </c>
      <c r="E53" s="32">
        <v>0</v>
      </c>
      <c r="F53" s="32">
        <v>0</v>
      </c>
      <c r="G53" s="33">
        <v>0</v>
      </c>
      <c r="H53" s="31">
        <v>0</v>
      </c>
      <c r="I53" s="32">
        <v>0</v>
      </c>
      <c r="J53" s="33">
        <v>0</v>
      </c>
    </row>
    <row r="54" spans="1:10" x14ac:dyDescent="0.2">
      <c r="A54" s="29"/>
      <c r="B54" t="s">
        <v>34</v>
      </c>
      <c r="D54" s="31">
        <v>0</v>
      </c>
      <c r="E54" s="32">
        <v>0</v>
      </c>
      <c r="F54" s="32">
        <v>0</v>
      </c>
      <c r="G54" s="33">
        <v>0</v>
      </c>
      <c r="H54" s="31">
        <v>0</v>
      </c>
      <c r="I54" s="32">
        <v>0</v>
      </c>
      <c r="J54" s="33">
        <v>0</v>
      </c>
    </row>
    <row r="55" spans="1:10" x14ac:dyDescent="0.2">
      <c r="A55" s="29"/>
      <c r="B55" t="s">
        <v>35</v>
      </c>
      <c r="D55" s="31">
        <v>0</v>
      </c>
      <c r="E55" s="32">
        <v>0</v>
      </c>
      <c r="F55" s="32">
        <v>0</v>
      </c>
      <c r="G55" s="33">
        <v>0</v>
      </c>
      <c r="H55" s="31">
        <v>0</v>
      </c>
      <c r="I55" s="32">
        <v>0</v>
      </c>
      <c r="J55" s="33">
        <v>0</v>
      </c>
    </row>
    <row r="56" spans="1:10" x14ac:dyDescent="0.2">
      <c r="A56" s="34" t="s">
        <v>86</v>
      </c>
      <c r="D56" s="31">
        <v>0</v>
      </c>
      <c r="E56" s="32">
        <v>0</v>
      </c>
      <c r="F56" s="32">
        <v>0</v>
      </c>
      <c r="G56" s="33">
        <v>0</v>
      </c>
      <c r="H56" s="31">
        <v>0</v>
      </c>
      <c r="I56" s="32">
        <v>0</v>
      </c>
      <c r="J56" s="33">
        <v>0</v>
      </c>
    </row>
    <row r="57" spans="1:10" x14ac:dyDescent="0.2">
      <c r="A57" s="29" t="s">
        <v>36</v>
      </c>
      <c r="D57" s="31">
        <v>0</v>
      </c>
      <c r="E57" s="32">
        <v>0</v>
      </c>
      <c r="F57" s="32">
        <v>0</v>
      </c>
      <c r="G57" s="33">
        <v>0</v>
      </c>
      <c r="H57" s="31">
        <v>0</v>
      </c>
      <c r="I57" s="32">
        <v>0</v>
      </c>
      <c r="J57" s="33">
        <v>0</v>
      </c>
    </row>
    <row r="58" spans="1:10" x14ac:dyDescent="0.2">
      <c r="A58" s="29"/>
      <c r="D58" s="31"/>
      <c r="E58" s="32"/>
      <c r="F58" s="32"/>
      <c r="G58" s="33"/>
      <c r="H58" s="31"/>
      <c r="I58" s="32"/>
      <c r="J58" s="33"/>
    </row>
    <row r="59" spans="1:10" x14ac:dyDescent="0.2">
      <c r="A59" s="29" t="s">
        <v>37</v>
      </c>
      <c r="D59" s="31">
        <v>191.81600977777779</v>
      </c>
      <c r="E59" s="32">
        <v>187.95509866666666</v>
      </c>
      <c r="F59" s="32">
        <v>184.09418755555552</v>
      </c>
      <c r="G59" s="33">
        <v>563.86529599999994</v>
      </c>
      <c r="H59" s="31">
        <v>166.99237488888889</v>
      </c>
      <c r="I59" s="32">
        <v>156.51101300000002</v>
      </c>
      <c r="J59" s="33">
        <v>887.36868388888888</v>
      </c>
    </row>
    <row r="60" spans="1:10" x14ac:dyDescent="0.2">
      <c r="A60" s="29" t="s">
        <v>38</v>
      </c>
      <c r="D60" s="31">
        <v>0</v>
      </c>
      <c r="E60" s="32">
        <v>0</v>
      </c>
      <c r="F60" s="32">
        <v>0</v>
      </c>
      <c r="G60" s="33">
        <v>0</v>
      </c>
      <c r="H60" s="31">
        <v>0</v>
      </c>
      <c r="I60" s="32">
        <v>0</v>
      </c>
      <c r="J60" s="33">
        <v>0</v>
      </c>
    </row>
    <row r="61" spans="1:10" x14ac:dyDescent="0.2">
      <c r="A61" s="29"/>
      <c r="B61" t="s">
        <v>39</v>
      </c>
      <c r="D61" s="31">
        <v>0</v>
      </c>
      <c r="E61" s="32">
        <v>0</v>
      </c>
      <c r="F61" s="32">
        <v>0</v>
      </c>
      <c r="G61" s="33">
        <v>0</v>
      </c>
      <c r="H61" s="31">
        <v>0</v>
      </c>
      <c r="I61" s="32">
        <v>0</v>
      </c>
      <c r="J61" s="33">
        <v>0</v>
      </c>
    </row>
    <row r="62" spans="1:10" x14ac:dyDescent="0.2">
      <c r="A62" s="29"/>
      <c r="C62" t="s">
        <v>40</v>
      </c>
      <c r="D62" s="31">
        <v>0</v>
      </c>
      <c r="E62" s="32">
        <v>0</v>
      </c>
      <c r="F62" s="32">
        <v>0</v>
      </c>
      <c r="G62" s="33">
        <v>0</v>
      </c>
      <c r="H62" s="31">
        <v>0</v>
      </c>
      <c r="I62" s="32">
        <v>0</v>
      </c>
      <c r="J62" s="33">
        <v>0</v>
      </c>
    </row>
    <row r="63" spans="1:10" x14ac:dyDescent="0.2">
      <c r="A63" s="29"/>
      <c r="C63" t="s">
        <v>41</v>
      </c>
      <c r="D63" s="31">
        <v>0</v>
      </c>
      <c r="E63" s="32">
        <v>0</v>
      </c>
      <c r="F63" s="32">
        <v>0</v>
      </c>
      <c r="G63" s="33">
        <v>0</v>
      </c>
      <c r="H63" s="31">
        <v>0</v>
      </c>
      <c r="I63" s="32">
        <v>0</v>
      </c>
      <c r="J63" s="33">
        <v>0</v>
      </c>
    </row>
    <row r="64" spans="1:10" x14ac:dyDescent="0.2">
      <c r="A64" s="29"/>
      <c r="B64" t="s">
        <v>42</v>
      </c>
      <c r="D64" s="31">
        <v>0</v>
      </c>
      <c r="E64" s="32">
        <v>0</v>
      </c>
      <c r="F64" s="32">
        <v>0</v>
      </c>
      <c r="G64" s="33">
        <v>0</v>
      </c>
      <c r="H64" s="31">
        <v>0</v>
      </c>
      <c r="I64" s="32">
        <v>0</v>
      </c>
      <c r="J64" s="33">
        <v>0</v>
      </c>
    </row>
    <row r="65" spans="1:11" x14ac:dyDescent="0.2">
      <c r="A65" s="29" t="s">
        <v>43</v>
      </c>
      <c r="D65" s="31">
        <v>0</v>
      </c>
      <c r="E65" s="32">
        <v>0</v>
      </c>
      <c r="F65" s="32">
        <v>0</v>
      </c>
      <c r="G65" s="33">
        <v>0</v>
      </c>
      <c r="H65" s="31">
        <v>0</v>
      </c>
      <c r="I65" s="32">
        <v>0</v>
      </c>
      <c r="J65" s="33">
        <v>0</v>
      </c>
    </row>
    <row r="66" spans="1:11" x14ac:dyDescent="0.2">
      <c r="A66" s="29"/>
      <c r="B66" t="s">
        <v>39</v>
      </c>
      <c r="D66" s="31">
        <v>0</v>
      </c>
      <c r="E66" s="32">
        <v>0</v>
      </c>
      <c r="F66" s="32">
        <v>0</v>
      </c>
      <c r="G66" s="33">
        <v>0</v>
      </c>
      <c r="H66" s="31">
        <v>0</v>
      </c>
      <c r="I66" s="32">
        <v>0</v>
      </c>
      <c r="J66" s="33">
        <v>0</v>
      </c>
    </row>
    <row r="67" spans="1:11" x14ac:dyDescent="0.2">
      <c r="A67" s="29"/>
      <c r="C67" t="s">
        <v>40</v>
      </c>
      <c r="D67" s="31">
        <v>0</v>
      </c>
      <c r="E67" s="32">
        <v>0</v>
      </c>
      <c r="F67" s="32">
        <v>0</v>
      </c>
      <c r="G67" s="33">
        <v>0</v>
      </c>
      <c r="H67" s="31">
        <v>0</v>
      </c>
      <c r="I67" s="32">
        <v>0</v>
      </c>
      <c r="J67" s="33">
        <v>0</v>
      </c>
    </row>
    <row r="68" spans="1:11" x14ac:dyDescent="0.2">
      <c r="A68" s="29"/>
      <c r="C68" t="s">
        <v>41</v>
      </c>
      <c r="D68" s="31">
        <v>0</v>
      </c>
      <c r="E68" s="32">
        <v>0</v>
      </c>
      <c r="F68" s="32">
        <v>0</v>
      </c>
      <c r="G68" s="33">
        <v>0</v>
      </c>
      <c r="H68" s="31">
        <v>0</v>
      </c>
      <c r="I68" s="32">
        <v>0</v>
      </c>
      <c r="J68" s="33">
        <v>0</v>
      </c>
    </row>
    <row r="69" spans="1:11" x14ac:dyDescent="0.2">
      <c r="A69" s="29"/>
      <c r="B69" t="s">
        <v>42</v>
      </c>
      <c r="D69" s="31">
        <v>0</v>
      </c>
      <c r="E69" s="32">
        <v>0</v>
      </c>
      <c r="F69" s="32">
        <v>0</v>
      </c>
      <c r="G69" s="33">
        <v>0</v>
      </c>
      <c r="H69" s="31">
        <v>0</v>
      </c>
      <c r="I69" s="32">
        <v>0</v>
      </c>
      <c r="J69" s="33">
        <v>0</v>
      </c>
    </row>
    <row r="70" spans="1:11" x14ac:dyDescent="0.2">
      <c r="A70" s="29" t="s">
        <v>44</v>
      </c>
      <c r="D70" s="31">
        <v>191.81600977777779</v>
      </c>
      <c r="E70" s="32">
        <v>187.95509866666666</v>
      </c>
      <c r="F70" s="32">
        <v>184.09418755555552</v>
      </c>
      <c r="G70" s="33">
        <v>563.86529599999994</v>
      </c>
      <c r="H70" s="31">
        <v>166.99237488888889</v>
      </c>
      <c r="I70" s="32">
        <v>156.51101300000002</v>
      </c>
      <c r="J70" s="33">
        <v>887.36868388888888</v>
      </c>
    </row>
    <row r="71" spans="1:11" x14ac:dyDescent="0.2">
      <c r="A71" s="29"/>
      <c r="D71" s="31"/>
      <c r="E71" s="32"/>
      <c r="F71" s="32"/>
      <c r="G71" s="33"/>
      <c r="H71" s="31"/>
      <c r="I71" s="32"/>
      <c r="J71" s="33"/>
    </row>
    <row r="72" spans="1:11" x14ac:dyDescent="0.2">
      <c r="A72" s="39" t="s">
        <v>45</v>
      </c>
      <c r="B72" s="40"/>
      <c r="C72" s="40"/>
      <c r="D72" s="42">
        <v>-191.81600977777779</v>
      </c>
      <c r="E72" s="43">
        <v>-187.95509866666666</v>
      </c>
      <c r="F72" s="43">
        <v>-184.09418755555552</v>
      </c>
      <c r="G72" s="44">
        <v>-563.86529599999994</v>
      </c>
      <c r="H72" s="42">
        <v>-166.99237488888889</v>
      </c>
      <c r="I72" s="43">
        <v>-156.51101300000002</v>
      </c>
      <c r="J72" s="44">
        <v>-887.36868388888888</v>
      </c>
    </row>
    <row r="73" spans="1:11" x14ac:dyDescent="0.2">
      <c r="A73" s="56"/>
      <c r="B73" s="57"/>
      <c r="C73" s="57"/>
      <c r="D73" s="48"/>
      <c r="E73" s="49"/>
      <c r="F73" s="49"/>
      <c r="G73" s="50"/>
      <c r="H73" s="48"/>
      <c r="I73" s="51"/>
      <c r="J73" s="51"/>
    </row>
    <row r="74" spans="1:11" ht="36.75" x14ac:dyDescent="0.2">
      <c r="K74" s="63">
        <v>11</v>
      </c>
    </row>
  </sheetData>
  <printOptions horizontalCentered="1" verticalCentered="1"/>
  <pageMargins left="0.39370078740157483" right="0" top="0" bottom="0" header="0" footer="0"/>
  <pageSetup scale="4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6CFC-2B7E-44E2-9141-606E8B695959}">
  <dimension ref="A1:Y74"/>
  <sheetViews>
    <sheetView zoomScale="80" zoomScaleNormal="80" workbookViewId="0">
      <selection activeCell="X21" sqref="X21"/>
    </sheetView>
  </sheetViews>
  <sheetFormatPr baseColWidth="10" defaultRowHeight="12.75" x14ac:dyDescent="0.2"/>
  <cols>
    <col min="1" max="2" width="2.7109375" customWidth="1"/>
    <col min="3" max="3" width="52.85546875" customWidth="1"/>
    <col min="4" max="4" width="10.28515625" bestFit="1" customWidth="1"/>
    <col min="5" max="5" width="10.5703125" bestFit="1" customWidth="1"/>
    <col min="6" max="6" width="11.7109375" bestFit="1" customWidth="1"/>
    <col min="7" max="7" width="11.5703125" bestFit="1" customWidth="1"/>
    <col min="8" max="8" width="10.5703125" bestFit="1" customWidth="1"/>
    <col min="9" max="10" width="11.28515625" bestFit="1" customWidth="1"/>
    <col min="11" max="12" width="11.5703125" bestFit="1" customWidth="1"/>
    <col min="13" max="14" width="11.28515625" bestFit="1" customWidth="1"/>
    <col min="15" max="15" width="11.28515625" customWidth="1"/>
    <col min="16" max="16" width="11.5703125" bestFit="1" customWidth="1"/>
    <col min="17" max="20" width="11.5703125" customWidth="1"/>
    <col min="21" max="21" width="12.28515625" customWidth="1"/>
    <col min="22" max="22" width="12.28515625" bestFit="1" customWidth="1"/>
    <col min="23" max="23" width="14.140625" customWidth="1"/>
  </cols>
  <sheetData>
    <row r="1" spans="1:25" ht="26.25" x14ac:dyDescent="0.4">
      <c r="U1" s="68"/>
      <c r="W1" s="69">
        <v>11</v>
      </c>
    </row>
    <row r="2" spans="1:25" x14ac:dyDescent="0.2">
      <c r="A2" s="3" t="s">
        <v>96</v>
      </c>
      <c r="B2" s="4"/>
      <c r="C2" s="4"/>
      <c r="D2" s="4"/>
      <c r="E2" s="4"/>
      <c r="F2" s="4"/>
      <c r="G2" s="4"/>
      <c r="H2" s="4"/>
      <c r="I2" s="4"/>
      <c r="J2" s="4"/>
      <c r="K2" s="4"/>
      <c r="L2" s="4"/>
      <c r="M2" s="4"/>
      <c r="N2" s="4"/>
      <c r="O2" s="4"/>
      <c r="P2" s="4"/>
      <c r="Q2" s="4"/>
      <c r="R2" s="4"/>
      <c r="S2" s="4"/>
      <c r="T2" s="4"/>
      <c r="U2" s="4"/>
      <c r="V2" s="4"/>
      <c r="W2" s="4"/>
    </row>
    <row r="3" spans="1:25" x14ac:dyDescent="0.2">
      <c r="A3" s="64" t="s">
        <v>117</v>
      </c>
      <c r="B3" s="6"/>
      <c r="C3" s="6"/>
      <c r="D3" s="6"/>
      <c r="E3" s="6"/>
      <c r="F3" s="4"/>
      <c r="G3" s="4"/>
      <c r="H3" s="4"/>
      <c r="I3" s="4"/>
      <c r="J3" s="4"/>
      <c r="K3" s="4"/>
      <c r="L3" s="4"/>
      <c r="M3" s="4"/>
      <c r="N3" s="4"/>
      <c r="O3" s="4"/>
      <c r="P3" s="4"/>
      <c r="Q3" s="4"/>
      <c r="R3" s="4"/>
      <c r="S3" s="4"/>
      <c r="T3" s="4"/>
      <c r="U3" s="4"/>
      <c r="V3" s="4"/>
      <c r="W3" s="4"/>
    </row>
    <row r="4" spans="1:25" x14ac:dyDescent="0.2">
      <c r="A4" s="3" t="s">
        <v>87</v>
      </c>
      <c r="B4" s="4"/>
      <c r="C4" s="4"/>
      <c r="D4" s="4"/>
      <c r="E4" s="4"/>
      <c r="F4" s="4"/>
      <c r="G4" s="4"/>
      <c r="H4" s="4"/>
      <c r="I4" s="4"/>
      <c r="J4" s="4"/>
      <c r="K4" s="4"/>
      <c r="L4" s="4"/>
      <c r="M4" s="4"/>
      <c r="N4" s="4"/>
      <c r="O4" s="4"/>
      <c r="P4" s="4"/>
      <c r="Q4" s="4"/>
      <c r="R4" s="4"/>
      <c r="S4" s="4"/>
      <c r="T4" s="4"/>
      <c r="U4" s="4"/>
      <c r="V4" s="4"/>
      <c r="W4" s="4"/>
    </row>
    <row r="5" spans="1:25" x14ac:dyDescent="0.2">
      <c r="A5" s="3" t="s">
        <v>2</v>
      </c>
      <c r="B5" s="4"/>
      <c r="C5" s="7"/>
      <c r="D5" s="8"/>
      <c r="E5" s="4"/>
      <c r="F5" s="4"/>
      <c r="G5" s="4"/>
      <c r="H5" s="4"/>
      <c r="I5" s="4"/>
      <c r="J5" s="4"/>
      <c r="K5" s="4"/>
      <c r="L5" s="4"/>
      <c r="M5" s="4"/>
      <c r="N5" s="4"/>
      <c r="O5" s="4"/>
      <c r="P5" s="4"/>
      <c r="Q5" s="4"/>
      <c r="R5" s="4"/>
      <c r="S5" s="4"/>
      <c r="T5" s="4"/>
      <c r="U5" s="4"/>
      <c r="V5" s="4"/>
      <c r="W5" s="4"/>
    </row>
    <row r="6" spans="1:25" x14ac:dyDescent="0.2">
      <c r="A6" s="3" t="s">
        <v>3</v>
      </c>
      <c r="B6" s="4"/>
      <c r="C6" s="7"/>
      <c r="D6" s="8"/>
      <c r="E6" s="4"/>
      <c r="F6" s="4"/>
      <c r="G6" s="4"/>
      <c r="H6" s="4"/>
      <c r="I6" s="4"/>
      <c r="J6" s="4"/>
      <c r="K6" s="4"/>
      <c r="L6" s="4"/>
      <c r="M6" s="4"/>
      <c r="N6" s="4"/>
      <c r="O6" s="4"/>
      <c r="P6" s="4"/>
      <c r="Q6" s="4"/>
      <c r="R6" s="4"/>
      <c r="S6" s="4"/>
      <c r="T6" s="4"/>
      <c r="U6" s="4"/>
      <c r="V6" s="4"/>
      <c r="W6" s="4"/>
    </row>
    <row r="7" spans="1:25" x14ac:dyDescent="0.2">
      <c r="A7" s="9"/>
      <c r="B7" s="9"/>
      <c r="C7" s="10"/>
      <c r="P7" s="4"/>
      <c r="Q7" s="4"/>
      <c r="R7" s="4"/>
      <c r="S7" s="4"/>
      <c r="T7" s="4"/>
      <c r="U7" s="4"/>
      <c r="V7" s="4"/>
    </row>
    <row r="8" spans="1:25" ht="24.7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42" t="s">
        <v>101</v>
      </c>
      <c r="S8" s="16" t="s">
        <v>102</v>
      </c>
      <c r="T8" s="16" t="s">
        <v>103</v>
      </c>
      <c r="U8" s="16" t="s">
        <v>104</v>
      </c>
      <c r="V8" s="16" t="s">
        <v>114</v>
      </c>
      <c r="X8" s="172"/>
      <c r="Y8" s="172"/>
    </row>
    <row r="9" spans="1:25" x14ac:dyDescent="0.2">
      <c r="A9" s="18"/>
      <c r="D9" s="20"/>
      <c r="E9" s="21"/>
      <c r="F9" s="21"/>
      <c r="G9" s="22"/>
      <c r="H9" s="20"/>
      <c r="I9" s="21"/>
      <c r="J9" s="23"/>
      <c r="K9" s="23"/>
      <c r="L9" s="23"/>
      <c r="M9" s="20"/>
      <c r="N9" s="21"/>
      <c r="O9" s="21"/>
      <c r="P9" s="22"/>
      <c r="Q9" s="21"/>
      <c r="R9" s="21"/>
      <c r="S9" s="23"/>
      <c r="T9" s="23"/>
      <c r="U9" s="23"/>
      <c r="V9" s="23"/>
    </row>
    <row r="10" spans="1:25" x14ac:dyDescent="0.2">
      <c r="A10" s="24" t="s">
        <v>6</v>
      </c>
      <c r="D10" s="25"/>
      <c r="E10" s="26"/>
      <c r="F10" s="26"/>
      <c r="G10" s="27"/>
      <c r="H10" s="25"/>
      <c r="I10" s="26"/>
      <c r="J10" s="28"/>
      <c r="K10" s="28"/>
      <c r="L10" s="28"/>
      <c r="M10" s="25"/>
      <c r="N10" s="26"/>
      <c r="O10" s="26"/>
      <c r="P10" s="27"/>
      <c r="Q10" s="26"/>
      <c r="R10" s="26"/>
      <c r="S10" s="28"/>
      <c r="T10" s="28"/>
      <c r="U10" s="28"/>
      <c r="V10" s="28"/>
      <c r="X10" s="35" t="s">
        <v>131</v>
      </c>
      <c r="Y10" s="35" t="s">
        <v>130</v>
      </c>
    </row>
    <row r="11" spans="1:25" x14ac:dyDescent="0.2">
      <c r="A11" s="29" t="s">
        <v>7</v>
      </c>
      <c r="D11" s="31">
        <v>0</v>
      </c>
      <c r="E11" s="32">
        <v>0</v>
      </c>
      <c r="F11" s="32">
        <v>0</v>
      </c>
      <c r="G11" s="33">
        <v>0</v>
      </c>
      <c r="H11" s="31">
        <v>0</v>
      </c>
      <c r="I11" s="32">
        <v>0</v>
      </c>
      <c r="J11" s="32">
        <v>0</v>
      </c>
      <c r="K11" s="33">
        <v>0</v>
      </c>
      <c r="L11" s="33">
        <v>0</v>
      </c>
      <c r="M11" s="31">
        <v>0</v>
      </c>
      <c r="N11" s="32">
        <v>0</v>
      </c>
      <c r="O11" s="32">
        <v>0</v>
      </c>
      <c r="P11" s="33">
        <v>0</v>
      </c>
      <c r="Q11" s="31">
        <v>0</v>
      </c>
      <c r="R11" s="32">
        <v>0</v>
      </c>
      <c r="S11" s="30">
        <v>0</v>
      </c>
      <c r="T11" s="33">
        <v>0</v>
      </c>
      <c r="U11" s="33">
        <v>0</v>
      </c>
      <c r="V11" s="33">
        <v>0</v>
      </c>
      <c r="X11" s="32">
        <f>+D11+E11+F11+H11+I11</f>
        <v>0</v>
      </c>
      <c r="Y11" t="e">
        <f>+X11*VarTotal!#REF!</f>
        <v>#REF!</v>
      </c>
    </row>
    <row r="12" spans="1:25" x14ac:dyDescent="0.2">
      <c r="A12" s="29"/>
      <c r="B12" t="s">
        <v>8</v>
      </c>
      <c r="D12" s="31">
        <v>0</v>
      </c>
      <c r="E12" s="32">
        <v>0</v>
      </c>
      <c r="F12" s="32">
        <v>0</v>
      </c>
      <c r="G12" s="33">
        <v>0</v>
      </c>
      <c r="H12" s="31">
        <v>0</v>
      </c>
      <c r="I12" s="32">
        <v>0</v>
      </c>
      <c r="J12" s="32">
        <v>0</v>
      </c>
      <c r="K12" s="33">
        <v>0</v>
      </c>
      <c r="L12" s="33">
        <v>0</v>
      </c>
      <c r="M12" s="31">
        <v>0</v>
      </c>
      <c r="N12" s="32">
        <v>0</v>
      </c>
      <c r="O12" s="32">
        <v>0</v>
      </c>
      <c r="P12" s="33">
        <v>0</v>
      </c>
      <c r="Q12" s="31">
        <v>0</v>
      </c>
      <c r="R12" s="32">
        <v>0</v>
      </c>
      <c r="S12" s="30">
        <v>0</v>
      </c>
      <c r="T12" s="33">
        <v>0</v>
      </c>
      <c r="U12" s="33">
        <v>0</v>
      </c>
      <c r="V12" s="33">
        <v>0</v>
      </c>
      <c r="X12" s="32">
        <f t="shared" ref="X12:X40" si="0">+D12+E12+F12+H12+I12</f>
        <v>0</v>
      </c>
      <c r="Y12" t="e">
        <f>+X12*VarTotal!#REF!</f>
        <v>#REF!</v>
      </c>
    </row>
    <row r="13" spans="1:25" s="35" customFormat="1" x14ac:dyDescent="0.2">
      <c r="A13" s="34"/>
      <c r="C13" s="35" t="s">
        <v>68</v>
      </c>
      <c r="D13" s="31">
        <v>0</v>
      </c>
      <c r="E13" s="32">
        <v>0</v>
      </c>
      <c r="F13" s="32">
        <v>0</v>
      </c>
      <c r="G13" s="33">
        <v>0</v>
      </c>
      <c r="H13" s="31">
        <v>0</v>
      </c>
      <c r="I13" s="32">
        <v>0</v>
      </c>
      <c r="J13" s="32">
        <v>0</v>
      </c>
      <c r="K13" s="33">
        <v>0</v>
      </c>
      <c r="L13" s="33">
        <v>0</v>
      </c>
      <c r="M13" s="31">
        <v>0</v>
      </c>
      <c r="N13" s="32">
        <v>0</v>
      </c>
      <c r="O13" s="32">
        <v>0</v>
      </c>
      <c r="P13" s="33">
        <v>0</v>
      </c>
      <c r="Q13" s="31">
        <v>0</v>
      </c>
      <c r="R13" s="32">
        <v>0</v>
      </c>
      <c r="S13" s="30">
        <v>0</v>
      </c>
      <c r="T13" s="33">
        <v>0</v>
      </c>
      <c r="U13" s="33">
        <v>0</v>
      </c>
      <c r="V13" s="33">
        <v>0</v>
      </c>
      <c r="X13" s="32">
        <f t="shared" si="0"/>
        <v>0</v>
      </c>
      <c r="Y13" t="e">
        <f>+X13*VarTotal!#REF!</f>
        <v>#REF!</v>
      </c>
    </row>
    <row r="14" spans="1:25" s="35" customFormat="1" x14ac:dyDescent="0.2">
      <c r="A14" s="34"/>
      <c r="C14" s="35" t="s">
        <v>59</v>
      </c>
      <c r="D14" s="31">
        <v>0</v>
      </c>
      <c r="E14" s="32">
        <v>0</v>
      </c>
      <c r="F14" s="32">
        <v>0</v>
      </c>
      <c r="G14" s="33">
        <v>0</v>
      </c>
      <c r="H14" s="31">
        <v>0</v>
      </c>
      <c r="I14" s="32">
        <v>0</v>
      </c>
      <c r="J14" s="32">
        <v>0</v>
      </c>
      <c r="K14" s="33">
        <v>0</v>
      </c>
      <c r="L14" s="33">
        <v>0</v>
      </c>
      <c r="M14" s="31">
        <v>0</v>
      </c>
      <c r="N14" s="32">
        <v>0</v>
      </c>
      <c r="O14" s="32">
        <v>0</v>
      </c>
      <c r="P14" s="33">
        <v>0</v>
      </c>
      <c r="Q14" s="31">
        <v>0</v>
      </c>
      <c r="R14" s="32">
        <v>0</v>
      </c>
      <c r="S14" s="30">
        <v>0</v>
      </c>
      <c r="T14" s="33">
        <v>0</v>
      </c>
      <c r="U14" s="33">
        <v>0</v>
      </c>
      <c r="V14" s="33">
        <v>0</v>
      </c>
      <c r="X14" s="32">
        <f t="shared" si="0"/>
        <v>0</v>
      </c>
      <c r="Y14" t="e">
        <f>+X14*VarTotal!#REF!</f>
        <v>#REF!</v>
      </c>
    </row>
    <row r="15" spans="1:25" x14ac:dyDescent="0.2">
      <c r="A15" s="29"/>
      <c r="B15" t="s">
        <v>93</v>
      </c>
      <c r="D15" s="31">
        <v>0</v>
      </c>
      <c r="E15" s="32">
        <v>0</v>
      </c>
      <c r="F15" s="32">
        <v>0</v>
      </c>
      <c r="G15" s="33">
        <v>0</v>
      </c>
      <c r="H15" s="31">
        <v>0</v>
      </c>
      <c r="I15" s="32">
        <v>0</v>
      </c>
      <c r="J15" s="32">
        <v>0</v>
      </c>
      <c r="K15" s="33">
        <v>0</v>
      </c>
      <c r="L15" s="33">
        <v>0</v>
      </c>
      <c r="M15" s="31">
        <v>0</v>
      </c>
      <c r="N15" s="32">
        <v>0</v>
      </c>
      <c r="O15" s="32">
        <v>0</v>
      </c>
      <c r="P15" s="33">
        <v>0</v>
      </c>
      <c r="Q15" s="31">
        <v>0</v>
      </c>
      <c r="R15" s="32">
        <v>0</v>
      </c>
      <c r="S15" s="30">
        <v>0</v>
      </c>
      <c r="T15" s="33">
        <v>0</v>
      </c>
      <c r="U15" s="33">
        <v>0</v>
      </c>
      <c r="V15" s="33">
        <v>0</v>
      </c>
      <c r="X15" s="32">
        <f t="shared" si="0"/>
        <v>0</v>
      </c>
      <c r="Y15" t="e">
        <f>+X15*VarTotal!#REF!</f>
        <v>#REF!</v>
      </c>
    </row>
    <row r="16" spans="1:25" x14ac:dyDescent="0.2">
      <c r="A16" s="29"/>
      <c r="B16" t="s">
        <v>9</v>
      </c>
      <c r="D16" s="31">
        <v>0</v>
      </c>
      <c r="E16" s="32">
        <v>0</v>
      </c>
      <c r="F16" s="32">
        <v>0</v>
      </c>
      <c r="G16" s="33">
        <v>0</v>
      </c>
      <c r="H16" s="31">
        <v>0</v>
      </c>
      <c r="I16" s="32">
        <v>0</v>
      </c>
      <c r="J16" s="32">
        <v>0</v>
      </c>
      <c r="K16" s="33">
        <v>0</v>
      </c>
      <c r="L16" s="33">
        <v>0</v>
      </c>
      <c r="M16" s="31">
        <v>0</v>
      </c>
      <c r="N16" s="32">
        <v>0</v>
      </c>
      <c r="O16" s="32">
        <v>0</v>
      </c>
      <c r="P16" s="33">
        <v>0</v>
      </c>
      <c r="Q16" s="31">
        <v>0</v>
      </c>
      <c r="R16" s="32">
        <v>0</v>
      </c>
      <c r="S16" s="30">
        <v>0</v>
      </c>
      <c r="T16" s="33">
        <v>0</v>
      </c>
      <c r="U16" s="33">
        <v>0</v>
      </c>
      <c r="V16" s="33">
        <v>0</v>
      </c>
      <c r="X16" s="32">
        <f t="shared" si="0"/>
        <v>0</v>
      </c>
      <c r="Y16" t="e">
        <f>+X16*VarTotal!#REF!</f>
        <v>#REF!</v>
      </c>
    </row>
    <row r="17" spans="1:25" x14ac:dyDescent="0.2">
      <c r="A17" s="29"/>
      <c r="B17" t="s">
        <v>65</v>
      </c>
      <c r="D17" s="31">
        <v>0</v>
      </c>
      <c r="E17" s="32">
        <v>0</v>
      </c>
      <c r="F17" s="32">
        <v>0</v>
      </c>
      <c r="G17" s="33">
        <v>0</v>
      </c>
      <c r="H17" s="31">
        <v>0</v>
      </c>
      <c r="I17" s="32">
        <v>0</v>
      </c>
      <c r="J17" s="32">
        <v>0</v>
      </c>
      <c r="K17" s="33">
        <v>0</v>
      </c>
      <c r="L17" s="33">
        <v>0</v>
      </c>
      <c r="M17" s="31">
        <v>0</v>
      </c>
      <c r="N17" s="32">
        <v>0</v>
      </c>
      <c r="O17" s="32">
        <v>0</v>
      </c>
      <c r="P17" s="33">
        <v>0</v>
      </c>
      <c r="Q17" s="31">
        <v>0</v>
      </c>
      <c r="R17" s="32">
        <v>0</v>
      </c>
      <c r="S17" s="30">
        <v>0</v>
      </c>
      <c r="T17" s="33">
        <v>0</v>
      </c>
      <c r="U17" s="33">
        <v>0</v>
      </c>
      <c r="V17" s="33">
        <v>0</v>
      </c>
      <c r="X17" s="32">
        <f t="shared" si="0"/>
        <v>0</v>
      </c>
      <c r="Y17" t="e">
        <f>+X17*VarTotal!#REF!</f>
        <v>#REF!</v>
      </c>
    </row>
    <row r="18" spans="1:25" x14ac:dyDescent="0.2">
      <c r="A18" s="29"/>
      <c r="B18" t="s">
        <v>66</v>
      </c>
      <c r="D18" s="31">
        <v>0</v>
      </c>
      <c r="E18" s="32">
        <v>0</v>
      </c>
      <c r="F18" s="32">
        <v>0</v>
      </c>
      <c r="G18" s="33">
        <v>0</v>
      </c>
      <c r="H18" s="31">
        <v>0</v>
      </c>
      <c r="I18" s="32">
        <v>0</v>
      </c>
      <c r="J18" s="32">
        <v>0</v>
      </c>
      <c r="K18" s="33">
        <v>0</v>
      </c>
      <c r="L18" s="33">
        <v>0</v>
      </c>
      <c r="M18" s="31">
        <v>0</v>
      </c>
      <c r="N18" s="32">
        <v>0</v>
      </c>
      <c r="O18" s="32">
        <v>0</v>
      </c>
      <c r="P18" s="33">
        <v>0</v>
      </c>
      <c r="Q18" s="31">
        <v>0</v>
      </c>
      <c r="R18" s="32">
        <v>0</v>
      </c>
      <c r="S18" s="30">
        <v>0</v>
      </c>
      <c r="T18" s="33">
        <v>0</v>
      </c>
      <c r="U18" s="33">
        <v>0</v>
      </c>
      <c r="V18" s="33">
        <v>0</v>
      </c>
      <c r="X18" s="32">
        <f t="shared" si="0"/>
        <v>0</v>
      </c>
      <c r="Y18" t="e">
        <f>+X18*VarTotal!#REF!</f>
        <v>#REF!</v>
      </c>
    </row>
    <row r="19" spans="1:25" x14ac:dyDescent="0.2">
      <c r="A19" s="29"/>
      <c r="B19" t="s">
        <v>10</v>
      </c>
      <c r="D19" s="31">
        <v>0</v>
      </c>
      <c r="E19" s="32">
        <v>0</v>
      </c>
      <c r="F19" s="32">
        <v>0</v>
      </c>
      <c r="G19" s="33">
        <v>0</v>
      </c>
      <c r="H19" s="31">
        <v>0</v>
      </c>
      <c r="I19" s="32">
        <v>0</v>
      </c>
      <c r="J19" s="32">
        <v>0</v>
      </c>
      <c r="K19" s="33">
        <v>0</v>
      </c>
      <c r="L19" s="33">
        <v>0</v>
      </c>
      <c r="M19" s="31">
        <v>0</v>
      </c>
      <c r="N19" s="32">
        <v>0</v>
      </c>
      <c r="O19" s="32">
        <v>0</v>
      </c>
      <c r="P19" s="33">
        <v>0</v>
      </c>
      <c r="Q19" s="31">
        <v>0</v>
      </c>
      <c r="R19" s="32">
        <v>0</v>
      </c>
      <c r="S19" s="30">
        <v>0</v>
      </c>
      <c r="T19" s="33">
        <v>0</v>
      </c>
      <c r="U19" s="33">
        <v>0</v>
      </c>
      <c r="V19" s="33">
        <v>0</v>
      </c>
      <c r="X19" s="32">
        <f t="shared" si="0"/>
        <v>0</v>
      </c>
      <c r="Y19" t="e">
        <f>+X19*VarTotal!#REF!</f>
        <v>#REF!</v>
      </c>
    </row>
    <row r="20" spans="1:25" x14ac:dyDescent="0.2">
      <c r="A20" s="29"/>
      <c r="B20" t="s">
        <v>11</v>
      </c>
      <c r="D20" s="31">
        <v>0</v>
      </c>
      <c r="E20" s="32">
        <v>0</v>
      </c>
      <c r="F20" s="32">
        <v>0</v>
      </c>
      <c r="G20" s="33">
        <v>0</v>
      </c>
      <c r="H20" s="31">
        <v>0</v>
      </c>
      <c r="I20" s="32">
        <v>0</v>
      </c>
      <c r="J20" s="32">
        <v>0</v>
      </c>
      <c r="K20" s="33">
        <v>0</v>
      </c>
      <c r="L20" s="33">
        <v>0</v>
      </c>
      <c r="M20" s="31">
        <v>0</v>
      </c>
      <c r="N20" s="32">
        <v>0</v>
      </c>
      <c r="O20" s="32">
        <v>0</v>
      </c>
      <c r="P20" s="33">
        <v>0</v>
      </c>
      <c r="Q20" s="31">
        <v>0</v>
      </c>
      <c r="R20" s="32">
        <v>0</v>
      </c>
      <c r="S20" s="30">
        <v>0</v>
      </c>
      <c r="T20" s="33">
        <v>0</v>
      </c>
      <c r="U20" s="33">
        <v>0</v>
      </c>
      <c r="V20" s="33">
        <v>0</v>
      </c>
      <c r="X20" s="32">
        <f t="shared" si="0"/>
        <v>0</v>
      </c>
      <c r="Y20" t="e">
        <f>+X20*VarTotal!#REF!</f>
        <v>#REF!</v>
      </c>
    </row>
    <row r="21" spans="1:25" x14ac:dyDescent="0.2">
      <c r="A21" s="29"/>
      <c r="D21" s="31"/>
      <c r="E21" s="32"/>
      <c r="F21" s="32"/>
      <c r="G21" s="54"/>
      <c r="H21" s="31"/>
      <c r="I21" s="32"/>
      <c r="J21" s="32"/>
      <c r="K21" s="54"/>
      <c r="L21" s="54"/>
      <c r="M21" s="31"/>
      <c r="N21" s="32"/>
      <c r="O21" s="32"/>
      <c r="P21" s="54"/>
      <c r="Q21" s="52"/>
      <c r="R21" s="53"/>
      <c r="S21" s="55"/>
      <c r="T21" s="54"/>
      <c r="U21" s="54"/>
      <c r="V21" s="54"/>
      <c r="X21" s="32"/>
    </row>
    <row r="22" spans="1:25" x14ac:dyDescent="0.2">
      <c r="A22" s="29" t="s">
        <v>12</v>
      </c>
      <c r="D22" s="31">
        <v>346.11179800000002</v>
      </c>
      <c r="E22" s="32">
        <v>343.43440466666669</v>
      </c>
      <c r="F22" s="32">
        <v>340.75701133333337</v>
      </c>
      <c r="G22" s="33">
        <v>1030.303214</v>
      </c>
      <c r="H22" s="31">
        <v>309.64092111111114</v>
      </c>
      <c r="I22" s="32">
        <v>292.74417933333331</v>
      </c>
      <c r="J22" s="32">
        <v>275.84743755555553</v>
      </c>
      <c r="K22" s="33">
        <v>878.23253799999998</v>
      </c>
      <c r="L22" s="33">
        <v>1908.535752</v>
      </c>
      <c r="M22" s="31">
        <v>261.58848599999999</v>
      </c>
      <c r="N22" s="32">
        <v>246.01063933333333</v>
      </c>
      <c r="O22" s="32">
        <v>230.43279266666664</v>
      </c>
      <c r="P22" s="33">
        <v>738.03191799999991</v>
      </c>
      <c r="Q22" s="31">
        <v>215.02876777777777</v>
      </c>
      <c r="R22" s="32">
        <v>199.53783200000004</v>
      </c>
      <c r="S22" s="30">
        <v>184.04689622222227</v>
      </c>
      <c r="T22" s="33">
        <v>598.61349600000005</v>
      </c>
      <c r="U22" s="33">
        <v>1336.6454140000001</v>
      </c>
      <c r="V22" s="33">
        <v>3245.1811660000003</v>
      </c>
      <c r="X22" s="32">
        <f t="shared" si="0"/>
        <v>1632.6883144444444</v>
      </c>
      <c r="Y22" t="e">
        <f>+X22*VarTotal!#REF!</f>
        <v>#REF!</v>
      </c>
    </row>
    <row r="23" spans="1:25" x14ac:dyDescent="0.2">
      <c r="A23" s="29"/>
      <c r="B23" t="s">
        <v>13</v>
      </c>
      <c r="D23" s="31">
        <v>0</v>
      </c>
      <c r="E23" s="32">
        <v>0</v>
      </c>
      <c r="F23" s="32">
        <v>0</v>
      </c>
      <c r="G23" s="33">
        <v>0</v>
      </c>
      <c r="H23" s="31">
        <v>0</v>
      </c>
      <c r="I23" s="32">
        <v>0</v>
      </c>
      <c r="J23" s="32">
        <v>0</v>
      </c>
      <c r="K23" s="33">
        <v>0</v>
      </c>
      <c r="L23" s="33">
        <v>0</v>
      </c>
      <c r="M23" s="31">
        <v>0</v>
      </c>
      <c r="N23" s="32">
        <v>0</v>
      </c>
      <c r="O23" s="32">
        <v>0</v>
      </c>
      <c r="P23" s="33">
        <v>0</v>
      </c>
      <c r="Q23" s="31">
        <v>0</v>
      </c>
      <c r="R23" s="32">
        <v>0</v>
      </c>
      <c r="S23" s="30">
        <v>0</v>
      </c>
      <c r="T23" s="33">
        <v>0</v>
      </c>
      <c r="U23" s="33">
        <v>0</v>
      </c>
      <c r="V23" s="33">
        <v>0</v>
      </c>
      <c r="X23" s="32">
        <f t="shared" si="0"/>
        <v>0</v>
      </c>
      <c r="Y23" t="e">
        <f>+X23*VarTotal!#REF!</f>
        <v>#REF!</v>
      </c>
    </row>
    <row r="24" spans="1:25" x14ac:dyDescent="0.2">
      <c r="A24" s="29"/>
      <c r="B24" t="s">
        <v>14</v>
      </c>
      <c r="D24" s="31">
        <v>0</v>
      </c>
      <c r="E24" s="32">
        <v>0</v>
      </c>
      <c r="F24" s="32">
        <v>0</v>
      </c>
      <c r="G24" s="33">
        <v>0</v>
      </c>
      <c r="H24" s="31">
        <v>0</v>
      </c>
      <c r="I24" s="32">
        <v>0</v>
      </c>
      <c r="J24" s="32">
        <v>0</v>
      </c>
      <c r="K24" s="33">
        <v>0</v>
      </c>
      <c r="L24" s="33">
        <v>0</v>
      </c>
      <c r="M24" s="31">
        <v>0</v>
      </c>
      <c r="N24" s="32">
        <v>0</v>
      </c>
      <c r="O24" s="32">
        <v>0</v>
      </c>
      <c r="P24" s="33">
        <v>0</v>
      </c>
      <c r="Q24" s="31">
        <v>0</v>
      </c>
      <c r="R24" s="32">
        <v>0</v>
      </c>
      <c r="S24" s="30">
        <v>0</v>
      </c>
      <c r="T24" s="33">
        <v>0</v>
      </c>
      <c r="U24" s="33">
        <v>0</v>
      </c>
      <c r="V24" s="33">
        <v>0</v>
      </c>
      <c r="X24" s="32">
        <f t="shared" si="0"/>
        <v>0</v>
      </c>
      <c r="Y24" t="e">
        <f>+X24*VarTotal!#REF!</f>
        <v>#REF!</v>
      </c>
    </row>
    <row r="25" spans="1:25" x14ac:dyDescent="0.2">
      <c r="A25" s="29"/>
      <c r="B25" t="s">
        <v>15</v>
      </c>
      <c r="D25" s="31">
        <v>346.11179800000002</v>
      </c>
      <c r="E25" s="32">
        <v>343.43440466666669</v>
      </c>
      <c r="F25" s="32">
        <v>340.75701133333337</v>
      </c>
      <c r="G25" s="33">
        <v>1030.303214</v>
      </c>
      <c r="H25" s="31">
        <v>309.64092111111114</v>
      </c>
      <c r="I25" s="32">
        <v>292.74417933333331</v>
      </c>
      <c r="J25" s="32">
        <v>275.84743755555553</v>
      </c>
      <c r="K25" s="33">
        <v>878.23253799999998</v>
      </c>
      <c r="L25" s="33">
        <v>1908.535752</v>
      </c>
      <c r="M25" s="31">
        <v>261.58848599999999</v>
      </c>
      <c r="N25" s="32">
        <v>246.01063933333333</v>
      </c>
      <c r="O25" s="32">
        <v>230.43279266666664</v>
      </c>
      <c r="P25" s="33">
        <v>738.03191799999991</v>
      </c>
      <c r="Q25" s="31">
        <v>215.02876777777777</v>
      </c>
      <c r="R25" s="32">
        <v>199.53783200000004</v>
      </c>
      <c r="S25" s="30">
        <v>184.04689622222227</v>
      </c>
      <c r="T25" s="137">
        <v>598.61349600000005</v>
      </c>
      <c r="U25" s="33">
        <v>1336.6454140000001</v>
      </c>
      <c r="V25" s="33">
        <v>3245.1811660000003</v>
      </c>
      <c r="X25" s="32">
        <f t="shared" si="0"/>
        <v>1632.6883144444444</v>
      </c>
      <c r="Y25" t="e">
        <f>+X25*VarTotal!#REF!</f>
        <v>#REF!</v>
      </c>
    </row>
    <row r="26" spans="1:25" x14ac:dyDescent="0.2">
      <c r="A26" s="29"/>
      <c r="B26" t="s">
        <v>67</v>
      </c>
      <c r="D26" s="31">
        <v>0</v>
      </c>
      <c r="E26" s="32">
        <v>0</v>
      </c>
      <c r="F26" s="32">
        <v>0</v>
      </c>
      <c r="G26" s="33">
        <v>0</v>
      </c>
      <c r="H26" s="31">
        <v>0</v>
      </c>
      <c r="I26" s="32">
        <v>0</v>
      </c>
      <c r="J26" s="32">
        <v>0</v>
      </c>
      <c r="K26" s="33">
        <v>0</v>
      </c>
      <c r="L26" s="33">
        <v>0</v>
      </c>
      <c r="M26" s="31">
        <v>0</v>
      </c>
      <c r="N26" s="32">
        <v>0</v>
      </c>
      <c r="O26" s="32">
        <v>0</v>
      </c>
      <c r="P26" s="33">
        <v>0</v>
      </c>
      <c r="Q26" s="31">
        <v>0</v>
      </c>
      <c r="R26" s="32">
        <v>0</v>
      </c>
      <c r="S26" s="30">
        <v>0</v>
      </c>
      <c r="T26" s="33">
        <v>0</v>
      </c>
      <c r="U26" s="33">
        <v>0</v>
      </c>
      <c r="V26" s="33">
        <v>0</v>
      </c>
      <c r="X26" s="32">
        <f t="shared" si="0"/>
        <v>0</v>
      </c>
      <c r="Y26" t="e">
        <f>+X26*VarTotal!#REF!</f>
        <v>#REF!</v>
      </c>
    </row>
    <row r="27" spans="1:25" x14ac:dyDescent="0.2">
      <c r="A27" s="29"/>
      <c r="B27" t="s">
        <v>60</v>
      </c>
      <c r="D27" s="31">
        <v>0</v>
      </c>
      <c r="E27" s="32">
        <v>0</v>
      </c>
      <c r="F27" s="32">
        <v>0</v>
      </c>
      <c r="G27" s="33">
        <v>0</v>
      </c>
      <c r="H27" s="31">
        <v>0</v>
      </c>
      <c r="I27" s="32">
        <v>0</v>
      </c>
      <c r="J27" s="32">
        <v>0</v>
      </c>
      <c r="K27" s="33">
        <v>0</v>
      </c>
      <c r="L27" s="33">
        <v>0</v>
      </c>
      <c r="M27" s="31">
        <v>0</v>
      </c>
      <c r="N27" s="32">
        <v>0</v>
      </c>
      <c r="O27" s="32">
        <v>0</v>
      </c>
      <c r="P27" s="33">
        <v>0</v>
      </c>
      <c r="Q27" s="31">
        <v>0</v>
      </c>
      <c r="R27" s="32">
        <v>0</v>
      </c>
      <c r="S27" s="30">
        <v>0</v>
      </c>
      <c r="T27" s="33">
        <v>0</v>
      </c>
      <c r="U27" s="33">
        <v>0</v>
      </c>
      <c r="V27" s="33">
        <v>0</v>
      </c>
      <c r="X27" s="32">
        <f t="shared" si="0"/>
        <v>0</v>
      </c>
      <c r="Y27" t="e">
        <f>+X27*VarTotal!#REF!</f>
        <v>#REF!</v>
      </c>
    </row>
    <row r="28" spans="1:25" x14ac:dyDescent="0.2">
      <c r="A28" s="29"/>
      <c r="B28" t="s">
        <v>16</v>
      </c>
      <c r="D28" s="31">
        <v>0</v>
      </c>
      <c r="E28" s="32">
        <v>0</v>
      </c>
      <c r="F28" s="32">
        <v>0</v>
      </c>
      <c r="G28" s="33">
        <v>0</v>
      </c>
      <c r="H28" s="31">
        <v>0</v>
      </c>
      <c r="I28" s="32">
        <v>0</v>
      </c>
      <c r="J28" s="32">
        <v>0</v>
      </c>
      <c r="K28" s="33">
        <v>0</v>
      </c>
      <c r="L28" s="33">
        <v>0</v>
      </c>
      <c r="M28" s="31">
        <v>0</v>
      </c>
      <c r="N28" s="32">
        <v>0</v>
      </c>
      <c r="O28" s="32">
        <v>0</v>
      </c>
      <c r="P28" s="33">
        <v>0</v>
      </c>
      <c r="Q28" s="31">
        <v>0</v>
      </c>
      <c r="R28" s="32">
        <v>0</v>
      </c>
      <c r="S28" s="30">
        <v>0</v>
      </c>
      <c r="T28" s="33">
        <v>0</v>
      </c>
      <c r="U28" s="33">
        <v>0</v>
      </c>
      <c r="V28" s="33">
        <v>0</v>
      </c>
      <c r="X28" s="32">
        <f t="shared" si="0"/>
        <v>0</v>
      </c>
      <c r="Y28" t="e">
        <f>+X28*VarTotal!#REF!</f>
        <v>#REF!</v>
      </c>
    </row>
    <row r="29" spans="1:25" x14ac:dyDescent="0.2">
      <c r="A29" s="29"/>
      <c r="D29" s="31"/>
      <c r="E29" s="32"/>
      <c r="F29" s="32"/>
      <c r="G29" s="33"/>
      <c r="H29" s="31"/>
      <c r="I29" s="32"/>
      <c r="J29" s="32"/>
      <c r="K29" s="33"/>
      <c r="L29" s="33"/>
      <c r="M29" s="31"/>
      <c r="N29" s="32"/>
      <c r="O29" s="32"/>
      <c r="P29" s="33">
        <v>0</v>
      </c>
      <c r="Q29" s="31"/>
      <c r="R29" s="32"/>
      <c r="S29" s="30"/>
      <c r="T29" s="33"/>
      <c r="U29" s="33"/>
      <c r="V29" s="33"/>
      <c r="X29" s="32"/>
    </row>
    <row r="30" spans="1:25" x14ac:dyDescent="0.2">
      <c r="A30" s="34" t="s">
        <v>17</v>
      </c>
      <c r="B30" s="35"/>
      <c r="C30" s="35"/>
      <c r="D30" s="31">
        <v>-346.11179800000002</v>
      </c>
      <c r="E30" s="32">
        <v>-343.43440466666669</v>
      </c>
      <c r="F30" s="32">
        <v>-340.75701133333337</v>
      </c>
      <c r="G30" s="33">
        <v>-1030.303214</v>
      </c>
      <c r="H30" s="31">
        <v>-309.64092111111114</v>
      </c>
      <c r="I30" s="32">
        <v>-292.74417933333331</v>
      </c>
      <c r="J30" s="32">
        <v>-275.84743755555553</v>
      </c>
      <c r="K30" s="33">
        <v>-878.23253799999998</v>
      </c>
      <c r="L30" s="33">
        <v>-1908.535752</v>
      </c>
      <c r="M30" s="31">
        <v>-261.58848599999999</v>
      </c>
      <c r="N30" s="32">
        <v>-246.01063933333333</v>
      </c>
      <c r="O30" s="32">
        <v>-230.43279266666664</v>
      </c>
      <c r="P30" s="33">
        <v>-738.03191799999991</v>
      </c>
      <c r="Q30" s="31">
        <v>-215.02876777777777</v>
      </c>
      <c r="R30" s="32">
        <v>-199.53783200000004</v>
      </c>
      <c r="S30" s="30">
        <v>-184.04689622222227</v>
      </c>
      <c r="T30" s="33">
        <v>-598.61349600000005</v>
      </c>
      <c r="U30" s="33">
        <v>-1336.6454140000001</v>
      </c>
      <c r="V30" s="33">
        <v>-3245.1811660000003</v>
      </c>
      <c r="X30" s="32">
        <f t="shared" si="0"/>
        <v>-1632.6883144444444</v>
      </c>
      <c r="Y30" t="e">
        <f>+X30*VarTotal!#REF!</f>
        <v>#REF!</v>
      </c>
    </row>
    <row r="31" spans="1:25" x14ac:dyDescent="0.2">
      <c r="A31" s="29"/>
      <c r="D31" s="31"/>
      <c r="E31" s="32"/>
      <c r="F31" s="32"/>
      <c r="G31" s="33"/>
      <c r="H31" s="31"/>
      <c r="I31" s="32"/>
      <c r="J31" s="32"/>
      <c r="K31" s="33"/>
      <c r="L31" s="33"/>
      <c r="M31" s="31"/>
      <c r="N31" s="32"/>
      <c r="O31" s="32"/>
      <c r="P31" s="33"/>
      <c r="Q31" s="31"/>
      <c r="R31" s="32"/>
      <c r="S31" s="30"/>
      <c r="T31" s="33"/>
      <c r="U31" s="33"/>
      <c r="V31" s="33"/>
      <c r="X31" s="32"/>
    </row>
    <row r="32" spans="1:25" x14ac:dyDescent="0.2">
      <c r="A32" s="24" t="s">
        <v>18</v>
      </c>
      <c r="D32" s="31"/>
      <c r="E32" s="32"/>
      <c r="F32" s="32"/>
      <c r="G32" s="33"/>
      <c r="H32" s="31"/>
      <c r="I32" s="32"/>
      <c r="J32" s="32"/>
      <c r="K32" s="33"/>
      <c r="L32" s="33"/>
      <c r="M32" s="31"/>
      <c r="N32" s="32"/>
      <c r="O32" s="32"/>
      <c r="P32" s="33"/>
      <c r="Q32" s="31"/>
      <c r="R32" s="32"/>
      <c r="S32" s="30"/>
      <c r="T32" s="33"/>
      <c r="U32" s="33"/>
      <c r="V32" s="33"/>
      <c r="X32" s="32"/>
    </row>
    <row r="33" spans="1:25" x14ac:dyDescent="0.2">
      <c r="A33" s="29" t="s">
        <v>19</v>
      </c>
      <c r="D33" s="31">
        <v>0</v>
      </c>
      <c r="E33" s="32">
        <v>0</v>
      </c>
      <c r="F33" s="32">
        <v>0</v>
      </c>
      <c r="G33" s="33">
        <v>0</v>
      </c>
      <c r="H33" s="31">
        <v>0</v>
      </c>
      <c r="I33" s="32">
        <v>0</v>
      </c>
      <c r="J33" s="32">
        <v>0</v>
      </c>
      <c r="K33" s="33">
        <v>0</v>
      </c>
      <c r="L33" s="33">
        <v>0</v>
      </c>
      <c r="M33" s="31">
        <v>0</v>
      </c>
      <c r="N33" s="32">
        <v>0</v>
      </c>
      <c r="O33" s="32">
        <v>0</v>
      </c>
      <c r="P33" s="33">
        <v>0</v>
      </c>
      <c r="Q33" s="31">
        <v>0</v>
      </c>
      <c r="R33" s="32">
        <v>0</v>
      </c>
      <c r="S33" s="30">
        <v>0</v>
      </c>
      <c r="T33" s="33">
        <v>0</v>
      </c>
      <c r="U33" s="33">
        <v>0</v>
      </c>
      <c r="V33" s="33">
        <v>0</v>
      </c>
      <c r="X33" s="32">
        <f t="shared" si="0"/>
        <v>0</v>
      </c>
      <c r="Y33" t="e">
        <f>+X33*VarTotal!#REF!</f>
        <v>#REF!</v>
      </c>
    </row>
    <row r="34" spans="1:25" x14ac:dyDescent="0.2">
      <c r="A34" s="29"/>
      <c r="B34" t="s">
        <v>20</v>
      </c>
      <c r="D34" s="31">
        <v>0</v>
      </c>
      <c r="E34" s="32">
        <v>0</v>
      </c>
      <c r="F34" s="32">
        <v>0</v>
      </c>
      <c r="G34" s="33">
        <v>0</v>
      </c>
      <c r="H34" s="31">
        <v>0</v>
      </c>
      <c r="I34" s="32">
        <v>0</v>
      </c>
      <c r="J34" s="32">
        <v>0</v>
      </c>
      <c r="K34" s="33">
        <v>0</v>
      </c>
      <c r="L34" s="33">
        <v>0</v>
      </c>
      <c r="M34" s="31">
        <v>0</v>
      </c>
      <c r="N34" s="32">
        <v>0</v>
      </c>
      <c r="O34" s="32">
        <v>0</v>
      </c>
      <c r="P34" s="33">
        <v>0</v>
      </c>
      <c r="Q34" s="31">
        <v>0</v>
      </c>
      <c r="R34" s="32">
        <v>0</v>
      </c>
      <c r="S34" s="30">
        <v>0</v>
      </c>
      <c r="T34" s="33">
        <v>0</v>
      </c>
      <c r="U34" s="33">
        <v>0</v>
      </c>
      <c r="V34" s="33">
        <v>0</v>
      </c>
      <c r="X34" s="32">
        <f t="shared" si="0"/>
        <v>0</v>
      </c>
      <c r="Y34" t="e">
        <f>+X34*VarTotal!#REF!</f>
        <v>#REF!</v>
      </c>
    </row>
    <row r="35" spans="1:25" x14ac:dyDescent="0.2">
      <c r="A35" s="29"/>
      <c r="B35" t="s">
        <v>21</v>
      </c>
      <c r="D35" s="31">
        <v>0</v>
      </c>
      <c r="E35" s="32">
        <v>0</v>
      </c>
      <c r="F35" s="32">
        <v>0</v>
      </c>
      <c r="G35" s="33">
        <v>0</v>
      </c>
      <c r="H35" s="31">
        <v>0</v>
      </c>
      <c r="I35" s="32">
        <v>0</v>
      </c>
      <c r="J35" s="32">
        <v>0</v>
      </c>
      <c r="K35" s="33">
        <v>0</v>
      </c>
      <c r="L35" s="33">
        <v>0</v>
      </c>
      <c r="M35" s="31">
        <v>0</v>
      </c>
      <c r="N35" s="32">
        <v>0</v>
      </c>
      <c r="O35" s="32">
        <v>0</v>
      </c>
      <c r="P35" s="33">
        <v>0</v>
      </c>
      <c r="Q35" s="31">
        <v>0</v>
      </c>
      <c r="R35" s="32">
        <v>0</v>
      </c>
      <c r="S35" s="30">
        <v>0</v>
      </c>
      <c r="T35" s="33">
        <v>0</v>
      </c>
      <c r="U35" s="33">
        <v>0</v>
      </c>
      <c r="V35" s="33">
        <v>0</v>
      </c>
      <c r="X35" s="32">
        <f t="shared" si="0"/>
        <v>0</v>
      </c>
      <c r="Y35" t="e">
        <f>+X35*VarTotal!#REF!</f>
        <v>#REF!</v>
      </c>
    </row>
    <row r="36" spans="1:25" x14ac:dyDescent="0.2">
      <c r="A36" s="29"/>
      <c r="B36" t="s">
        <v>22</v>
      </c>
      <c r="D36" s="31">
        <v>0</v>
      </c>
      <c r="E36" s="32">
        <v>0</v>
      </c>
      <c r="F36" s="32">
        <v>0</v>
      </c>
      <c r="G36" s="33">
        <v>0</v>
      </c>
      <c r="H36" s="31">
        <v>0</v>
      </c>
      <c r="I36" s="32">
        <v>0</v>
      </c>
      <c r="J36" s="32">
        <v>0</v>
      </c>
      <c r="K36" s="33">
        <v>0</v>
      </c>
      <c r="L36" s="33">
        <v>0</v>
      </c>
      <c r="M36" s="31">
        <v>0</v>
      </c>
      <c r="N36" s="32">
        <v>0</v>
      </c>
      <c r="O36" s="32">
        <v>0</v>
      </c>
      <c r="P36" s="33">
        <v>0</v>
      </c>
      <c r="Q36" s="31">
        <v>0</v>
      </c>
      <c r="R36" s="32">
        <v>0</v>
      </c>
      <c r="S36" s="30">
        <v>0</v>
      </c>
      <c r="T36" s="33">
        <v>0</v>
      </c>
      <c r="U36" s="33">
        <v>0</v>
      </c>
      <c r="V36" s="33">
        <v>0</v>
      </c>
      <c r="X36" s="32">
        <f t="shared" si="0"/>
        <v>0</v>
      </c>
      <c r="Y36" t="e">
        <f>+X36*VarTotal!#REF!</f>
        <v>#REF!</v>
      </c>
    </row>
    <row r="37" spans="1:25" x14ac:dyDescent="0.2">
      <c r="A37" s="29"/>
      <c r="D37" s="31"/>
      <c r="E37" s="32"/>
      <c r="F37" s="32"/>
      <c r="G37" s="33"/>
      <c r="H37" s="31"/>
      <c r="I37" s="32"/>
      <c r="J37" s="32"/>
      <c r="K37" s="33"/>
      <c r="L37" s="33"/>
      <c r="M37" s="31"/>
      <c r="N37" s="32"/>
      <c r="O37" s="32"/>
      <c r="P37" s="33"/>
      <c r="Q37" s="31"/>
      <c r="R37" s="32"/>
      <c r="S37" s="30"/>
      <c r="T37" s="33"/>
      <c r="U37" s="33"/>
      <c r="V37" s="33"/>
      <c r="X37" s="32"/>
    </row>
    <row r="38" spans="1:25" x14ac:dyDescent="0.2">
      <c r="A38" s="39" t="s">
        <v>61</v>
      </c>
      <c r="B38" s="40"/>
      <c r="C38" s="40"/>
      <c r="D38" s="42">
        <v>0</v>
      </c>
      <c r="E38" s="43">
        <v>0</v>
      </c>
      <c r="F38" s="43">
        <v>0</v>
      </c>
      <c r="G38" s="44">
        <v>0</v>
      </c>
      <c r="H38" s="42">
        <v>0</v>
      </c>
      <c r="I38" s="43">
        <v>0</v>
      </c>
      <c r="J38" s="43">
        <v>0</v>
      </c>
      <c r="K38" s="44">
        <v>0</v>
      </c>
      <c r="L38" s="44">
        <v>0</v>
      </c>
      <c r="M38" s="42">
        <v>0</v>
      </c>
      <c r="N38" s="43">
        <v>0</v>
      </c>
      <c r="O38" s="43">
        <v>0</v>
      </c>
      <c r="P38" s="44">
        <v>0</v>
      </c>
      <c r="Q38" s="42">
        <v>0</v>
      </c>
      <c r="R38" s="43">
        <v>0</v>
      </c>
      <c r="S38" s="41">
        <v>0</v>
      </c>
      <c r="T38" s="44">
        <v>0</v>
      </c>
      <c r="U38" s="44">
        <v>0</v>
      </c>
      <c r="V38" s="44">
        <v>0</v>
      </c>
      <c r="X38" s="32">
        <f t="shared" si="0"/>
        <v>0</v>
      </c>
      <c r="Y38" t="e">
        <f>+X38*VarTotal!#REF!</f>
        <v>#REF!</v>
      </c>
    </row>
    <row r="39" spans="1:25" x14ac:dyDescent="0.2">
      <c r="A39" s="39" t="s">
        <v>62</v>
      </c>
      <c r="B39" s="40"/>
      <c r="C39" s="40"/>
      <c r="D39" s="42">
        <v>346.11179800000002</v>
      </c>
      <c r="E39" s="43">
        <v>343.43440466666669</v>
      </c>
      <c r="F39" s="43">
        <v>340.75701133333337</v>
      </c>
      <c r="G39" s="44">
        <v>1030.303214</v>
      </c>
      <c r="H39" s="42">
        <v>309.64092111111114</v>
      </c>
      <c r="I39" s="42">
        <v>292.74417933333331</v>
      </c>
      <c r="J39" s="42">
        <v>275.84743755555553</v>
      </c>
      <c r="K39" s="44">
        <v>878.23253799999998</v>
      </c>
      <c r="L39" s="44">
        <v>1908.535752</v>
      </c>
      <c r="M39" s="42">
        <v>261.58848599999999</v>
      </c>
      <c r="N39" s="43">
        <v>246.01063933333333</v>
      </c>
      <c r="O39" s="43">
        <v>230.43279266666664</v>
      </c>
      <c r="P39" s="44">
        <v>738.03191799999991</v>
      </c>
      <c r="Q39" s="42">
        <v>215.02876777777777</v>
      </c>
      <c r="R39" s="43">
        <v>199.53783200000004</v>
      </c>
      <c r="S39" s="41">
        <v>184.04689622222227</v>
      </c>
      <c r="T39" s="44">
        <v>598.61349600000005</v>
      </c>
      <c r="U39" s="44">
        <v>1336.6454140000001</v>
      </c>
      <c r="V39" s="44">
        <v>3245.1811660000003</v>
      </c>
      <c r="X39" s="32">
        <f t="shared" si="0"/>
        <v>1632.6883144444444</v>
      </c>
      <c r="Y39" t="e">
        <f>+X39*VarTotal!#REF!</f>
        <v>#REF!</v>
      </c>
    </row>
    <row r="40" spans="1:25" x14ac:dyDescent="0.2">
      <c r="A40" s="39" t="s">
        <v>23</v>
      </c>
      <c r="B40" s="40"/>
      <c r="C40" s="40"/>
      <c r="D40" s="42">
        <v>-346.11179800000002</v>
      </c>
      <c r="E40" s="43">
        <v>-343.43440466666669</v>
      </c>
      <c r="F40" s="43">
        <v>-340.75701133333337</v>
      </c>
      <c r="G40" s="44">
        <v>-1030.303214</v>
      </c>
      <c r="H40" s="42">
        <v>-309.64092111111114</v>
      </c>
      <c r="I40" s="42">
        <v>-292.74417933333331</v>
      </c>
      <c r="J40" s="42">
        <v>-275.84743755555553</v>
      </c>
      <c r="K40" s="44">
        <v>-878.23253799999998</v>
      </c>
      <c r="L40" s="44">
        <v>-1908.535752</v>
      </c>
      <c r="M40" s="42">
        <v>-261.58848599999999</v>
      </c>
      <c r="N40" s="43">
        <v>-246.01063933333333</v>
      </c>
      <c r="O40" s="43">
        <v>-230.43279266666664</v>
      </c>
      <c r="P40" s="44">
        <v>-738.03191799999991</v>
      </c>
      <c r="Q40" s="42">
        <v>-215.02876777777777</v>
      </c>
      <c r="R40" s="43">
        <v>-199.53783200000004</v>
      </c>
      <c r="S40" s="41">
        <v>-184.04689622222227</v>
      </c>
      <c r="T40" s="44">
        <v>-598.61349600000005</v>
      </c>
      <c r="U40" s="44">
        <v>-1336.6454140000001</v>
      </c>
      <c r="V40" s="44">
        <v>-3245.1811660000003</v>
      </c>
      <c r="X40" s="32">
        <f t="shared" si="0"/>
        <v>-1632.6883144444444</v>
      </c>
      <c r="Y40" t="e">
        <f>+X40*VarTotal!#REF!</f>
        <v>#REF!</v>
      </c>
    </row>
    <row r="41" spans="1:25" x14ac:dyDescent="0.2">
      <c r="A41" s="45"/>
      <c r="B41" s="46"/>
      <c r="C41" s="46"/>
      <c r="D41" s="48"/>
      <c r="E41" s="49"/>
      <c r="F41" s="49"/>
      <c r="G41" s="131"/>
      <c r="H41" s="48"/>
      <c r="I41" s="49"/>
      <c r="J41" s="49"/>
      <c r="K41" s="131"/>
      <c r="L41" s="131"/>
      <c r="M41" s="48"/>
      <c r="N41" s="49"/>
      <c r="O41" s="49"/>
      <c r="P41" s="131"/>
      <c r="Q41" s="48"/>
      <c r="R41" s="53"/>
      <c r="S41" s="51"/>
      <c r="T41" s="50"/>
      <c r="U41" s="50"/>
      <c r="V41" s="50"/>
    </row>
    <row r="42" spans="1:25" x14ac:dyDescent="0.2">
      <c r="A42" s="24" t="s">
        <v>24</v>
      </c>
      <c r="D42" s="52"/>
      <c r="E42" s="53"/>
      <c r="F42" s="53"/>
      <c r="G42" s="33"/>
      <c r="H42" s="52"/>
      <c r="I42" s="53"/>
      <c r="J42" s="53"/>
      <c r="K42" s="33"/>
      <c r="L42" s="33"/>
      <c r="M42" s="52"/>
      <c r="N42" s="53"/>
      <c r="O42" s="53"/>
      <c r="P42" s="33"/>
      <c r="Q42" s="52"/>
      <c r="R42" s="21"/>
      <c r="S42" s="55"/>
      <c r="T42" s="54"/>
      <c r="U42" s="54"/>
      <c r="V42" s="54"/>
    </row>
    <row r="43" spans="1:25" x14ac:dyDescent="0.2">
      <c r="A43" s="24"/>
      <c r="D43" s="52"/>
      <c r="E43" s="53"/>
      <c r="F43" s="53"/>
      <c r="G43" s="33"/>
      <c r="H43" s="52"/>
      <c r="I43" s="53"/>
      <c r="J43" s="53"/>
      <c r="K43" s="33"/>
      <c r="L43" s="33"/>
      <c r="M43" s="52"/>
      <c r="N43" s="53"/>
      <c r="O43" s="53"/>
      <c r="P43" s="33"/>
      <c r="Q43" s="52"/>
      <c r="R43" s="53"/>
      <c r="S43" s="55"/>
      <c r="T43" s="54"/>
      <c r="U43" s="54"/>
      <c r="V43" s="54"/>
    </row>
    <row r="44" spans="1:25" x14ac:dyDescent="0.2">
      <c r="A44" s="29" t="s">
        <v>25</v>
      </c>
      <c r="D44" s="31">
        <v>0</v>
      </c>
      <c r="E44" s="32">
        <v>0</v>
      </c>
      <c r="F44" s="32">
        <v>0</v>
      </c>
      <c r="G44" s="33">
        <v>0</v>
      </c>
      <c r="H44" s="31">
        <v>0</v>
      </c>
      <c r="I44" s="32">
        <v>0</v>
      </c>
      <c r="J44" s="32">
        <v>0</v>
      </c>
      <c r="K44" s="33">
        <v>0</v>
      </c>
      <c r="L44" s="33">
        <v>0</v>
      </c>
      <c r="M44" s="31">
        <v>0</v>
      </c>
      <c r="N44" s="32">
        <v>0</v>
      </c>
      <c r="O44" s="32">
        <v>0</v>
      </c>
      <c r="P44" s="33">
        <v>0</v>
      </c>
      <c r="Q44" s="31">
        <v>0</v>
      </c>
      <c r="R44" s="32">
        <v>0</v>
      </c>
      <c r="S44" s="30">
        <v>0</v>
      </c>
      <c r="T44" s="33">
        <v>0</v>
      </c>
      <c r="U44" s="33">
        <v>0</v>
      </c>
      <c r="V44" s="33">
        <v>0</v>
      </c>
    </row>
    <row r="45" spans="1:25" x14ac:dyDescent="0.2">
      <c r="A45" s="29" t="s">
        <v>26</v>
      </c>
      <c r="D45" s="31">
        <v>0</v>
      </c>
      <c r="E45" s="32">
        <v>0</v>
      </c>
      <c r="F45" s="32">
        <v>0</v>
      </c>
      <c r="G45" s="33">
        <v>0</v>
      </c>
      <c r="H45" s="31">
        <v>0</v>
      </c>
      <c r="I45" s="32">
        <v>0</v>
      </c>
      <c r="J45" s="32">
        <v>0</v>
      </c>
      <c r="K45" s="33">
        <v>0</v>
      </c>
      <c r="L45" s="33">
        <v>0</v>
      </c>
      <c r="M45" s="31">
        <v>0</v>
      </c>
      <c r="N45" s="32">
        <v>0</v>
      </c>
      <c r="O45" s="32">
        <v>0</v>
      </c>
      <c r="P45" s="33">
        <v>0</v>
      </c>
      <c r="Q45" s="31">
        <v>0</v>
      </c>
      <c r="R45" s="32">
        <v>0</v>
      </c>
      <c r="S45" s="30">
        <v>0</v>
      </c>
      <c r="T45" s="33">
        <v>0</v>
      </c>
      <c r="U45" s="33">
        <v>0</v>
      </c>
      <c r="V45" s="33">
        <v>0</v>
      </c>
    </row>
    <row r="46" spans="1:25" x14ac:dyDescent="0.2">
      <c r="A46" s="29"/>
      <c r="B46" t="s">
        <v>27</v>
      </c>
      <c r="D46" s="31">
        <v>0</v>
      </c>
      <c r="E46" s="32">
        <v>0</v>
      </c>
      <c r="F46" s="32">
        <v>0</v>
      </c>
      <c r="G46" s="33">
        <v>0</v>
      </c>
      <c r="H46" s="31">
        <v>0</v>
      </c>
      <c r="I46" s="32">
        <v>0</v>
      </c>
      <c r="J46" s="32">
        <v>0</v>
      </c>
      <c r="K46" s="33">
        <v>0</v>
      </c>
      <c r="L46" s="33">
        <v>0</v>
      </c>
      <c r="M46" s="31">
        <v>0</v>
      </c>
      <c r="N46" s="32">
        <v>0</v>
      </c>
      <c r="O46" s="32">
        <v>0</v>
      </c>
      <c r="P46" s="33">
        <v>0</v>
      </c>
      <c r="Q46" s="31">
        <v>0</v>
      </c>
      <c r="R46" s="32">
        <v>0</v>
      </c>
      <c r="S46" s="30">
        <v>0</v>
      </c>
      <c r="T46" s="33">
        <v>0</v>
      </c>
      <c r="U46" s="33">
        <v>0</v>
      </c>
      <c r="V46" s="33">
        <v>0</v>
      </c>
    </row>
    <row r="47" spans="1:25" x14ac:dyDescent="0.2">
      <c r="A47" s="29"/>
      <c r="B47" t="s">
        <v>28</v>
      </c>
      <c r="D47" s="31">
        <v>0</v>
      </c>
      <c r="E47" s="32">
        <v>0</v>
      </c>
      <c r="F47" s="32">
        <v>0</v>
      </c>
      <c r="G47" s="33">
        <v>0</v>
      </c>
      <c r="H47" s="31">
        <v>0</v>
      </c>
      <c r="I47" s="32">
        <v>0</v>
      </c>
      <c r="J47" s="32">
        <v>0</v>
      </c>
      <c r="K47" s="33">
        <v>0</v>
      </c>
      <c r="L47" s="33">
        <v>0</v>
      </c>
      <c r="M47" s="31">
        <v>0</v>
      </c>
      <c r="N47" s="32">
        <v>0</v>
      </c>
      <c r="O47" s="32">
        <v>0</v>
      </c>
      <c r="P47" s="33">
        <v>0</v>
      </c>
      <c r="Q47" s="31">
        <v>0</v>
      </c>
      <c r="R47" s="32">
        <v>0</v>
      </c>
      <c r="S47" s="30">
        <v>0</v>
      </c>
      <c r="T47" s="33">
        <v>0</v>
      </c>
      <c r="U47" s="33">
        <v>0</v>
      </c>
      <c r="V47" s="33">
        <v>0</v>
      </c>
    </row>
    <row r="48" spans="1:25" x14ac:dyDescent="0.2">
      <c r="A48" s="29" t="s">
        <v>29</v>
      </c>
      <c r="D48" s="31">
        <v>0</v>
      </c>
      <c r="E48" s="32">
        <v>0</v>
      </c>
      <c r="F48" s="32">
        <v>0</v>
      </c>
      <c r="G48" s="33">
        <v>0</v>
      </c>
      <c r="H48" s="31">
        <v>0</v>
      </c>
      <c r="I48" s="32">
        <v>0</v>
      </c>
      <c r="J48" s="32">
        <v>0</v>
      </c>
      <c r="K48" s="33">
        <v>0</v>
      </c>
      <c r="L48" s="33">
        <v>0</v>
      </c>
      <c r="M48" s="31">
        <v>0</v>
      </c>
      <c r="N48" s="32">
        <v>0</v>
      </c>
      <c r="O48" s="32">
        <v>0</v>
      </c>
      <c r="P48" s="33">
        <v>0</v>
      </c>
      <c r="Q48" s="31">
        <v>0</v>
      </c>
      <c r="R48" s="32">
        <v>0</v>
      </c>
      <c r="S48" s="30">
        <v>0</v>
      </c>
      <c r="T48" s="33">
        <v>0</v>
      </c>
      <c r="U48" s="33">
        <v>0</v>
      </c>
      <c r="V48" s="33">
        <v>0</v>
      </c>
    </row>
    <row r="49" spans="1:22" x14ac:dyDescent="0.2">
      <c r="A49" s="29"/>
      <c r="B49" t="s">
        <v>30</v>
      </c>
      <c r="D49" s="31">
        <v>0</v>
      </c>
      <c r="E49" s="32">
        <v>0</v>
      </c>
      <c r="F49" s="32">
        <v>0</v>
      </c>
      <c r="G49" s="33">
        <v>0</v>
      </c>
      <c r="H49" s="31">
        <v>0</v>
      </c>
      <c r="I49" s="32">
        <v>0</v>
      </c>
      <c r="J49" s="32">
        <v>0</v>
      </c>
      <c r="K49" s="33">
        <v>0</v>
      </c>
      <c r="L49" s="33">
        <v>0</v>
      </c>
      <c r="M49" s="31">
        <v>0</v>
      </c>
      <c r="N49" s="32">
        <v>0</v>
      </c>
      <c r="O49" s="32">
        <v>0</v>
      </c>
      <c r="P49" s="33">
        <v>0</v>
      </c>
      <c r="Q49" s="31">
        <v>0</v>
      </c>
      <c r="R49" s="32">
        <v>0</v>
      </c>
      <c r="S49" s="30">
        <v>0</v>
      </c>
      <c r="T49" s="33">
        <v>0</v>
      </c>
      <c r="U49" s="33">
        <v>0</v>
      </c>
      <c r="V49" s="33">
        <v>0</v>
      </c>
    </row>
    <row r="50" spans="1:22" x14ac:dyDescent="0.2">
      <c r="A50" s="29"/>
      <c r="B50" t="s">
        <v>31</v>
      </c>
      <c r="D50" s="31">
        <v>0</v>
      </c>
      <c r="E50" s="32">
        <v>0</v>
      </c>
      <c r="F50" s="32">
        <v>0</v>
      </c>
      <c r="G50" s="33">
        <v>0</v>
      </c>
      <c r="H50" s="31">
        <v>0</v>
      </c>
      <c r="I50" s="32">
        <v>0</v>
      </c>
      <c r="J50" s="32">
        <v>0</v>
      </c>
      <c r="K50" s="33">
        <v>0</v>
      </c>
      <c r="L50" s="33">
        <v>0</v>
      </c>
      <c r="M50" s="31">
        <v>0</v>
      </c>
      <c r="N50" s="32">
        <v>0</v>
      </c>
      <c r="O50" s="32">
        <v>0</v>
      </c>
      <c r="P50" s="33">
        <v>0</v>
      </c>
      <c r="Q50" s="31">
        <v>0</v>
      </c>
      <c r="R50" s="32">
        <v>0</v>
      </c>
      <c r="S50" s="30">
        <v>0</v>
      </c>
      <c r="T50" s="33">
        <v>0</v>
      </c>
      <c r="U50" s="33">
        <v>0</v>
      </c>
      <c r="V50" s="33">
        <v>0</v>
      </c>
    </row>
    <row r="51" spans="1:22" x14ac:dyDescent="0.2">
      <c r="A51" s="29" t="s">
        <v>32</v>
      </c>
      <c r="D51" s="31">
        <v>0</v>
      </c>
      <c r="E51" s="32">
        <v>0</v>
      </c>
      <c r="F51" s="32">
        <v>0</v>
      </c>
      <c r="G51" s="33">
        <v>0</v>
      </c>
      <c r="H51" s="31">
        <v>0</v>
      </c>
      <c r="I51" s="32">
        <v>0</v>
      </c>
      <c r="J51" s="32">
        <v>0</v>
      </c>
      <c r="K51" s="33">
        <v>0</v>
      </c>
      <c r="L51" s="33">
        <v>0</v>
      </c>
      <c r="M51" s="31">
        <v>0</v>
      </c>
      <c r="N51" s="32">
        <v>0</v>
      </c>
      <c r="O51" s="32">
        <v>0</v>
      </c>
      <c r="P51" s="33">
        <v>0</v>
      </c>
      <c r="Q51" s="31">
        <v>0</v>
      </c>
      <c r="R51" s="32">
        <v>0</v>
      </c>
      <c r="S51" s="30">
        <v>0</v>
      </c>
      <c r="T51" s="33">
        <v>0</v>
      </c>
      <c r="U51" s="33">
        <v>0</v>
      </c>
      <c r="V51" s="33">
        <v>0</v>
      </c>
    </row>
    <row r="52" spans="1:22" x14ac:dyDescent="0.2">
      <c r="A52" s="29" t="s">
        <v>33</v>
      </c>
      <c r="D52" s="31">
        <v>0</v>
      </c>
      <c r="E52" s="32">
        <v>0</v>
      </c>
      <c r="F52" s="32">
        <v>0</v>
      </c>
      <c r="G52" s="33">
        <v>0</v>
      </c>
      <c r="H52" s="31">
        <v>0</v>
      </c>
      <c r="I52" s="32">
        <v>0</v>
      </c>
      <c r="J52" s="32">
        <v>0</v>
      </c>
      <c r="K52" s="33">
        <v>0</v>
      </c>
      <c r="L52" s="33">
        <v>0</v>
      </c>
      <c r="M52" s="31">
        <v>0</v>
      </c>
      <c r="N52" s="32">
        <v>0</v>
      </c>
      <c r="O52" s="32">
        <v>0</v>
      </c>
      <c r="P52" s="33">
        <v>0</v>
      </c>
      <c r="Q52" s="31">
        <v>0</v>
      </c>
      <c r="R52" s="32">
        <v>0</v>
      </c>
      <c r="S52" s="30">
        <v>0</v>
      </c>
      <c r="T52" s="33">
        <v>0</v>
      </c>
      <c r="U52" s="33">
        <v>0</v>
      </c>
      <c r="V52" s="33">
        <v>0</v>
      </c>
    </row>
    <row r="53" spans="1:22" x14ac:dyDescent="0.2">
      <c r="A53" s="29" t="s">
        <v>85</v>
      </c>
      <c r="D53" s="31">
        <v>0</v>
      </c>
      <c r="E53" s="32">
        <v>0</v>
      </c>
      <c r="F53" s="32">
        <v>0</v>
      </c>
      <c r="G53" s="33">
        <v>0</v>
      </c>
      <c r="H53" s="31">
        <v>0</v>
      </c>
      <c r="I53" s="32">
        <v>0</v>
      </c>
      <c r="J53" s="32">
        <v>0</v>
      </c>
      <c r="K53" s="33">
        <v>0</v>
      </c>
      <c r="L53" s="33">
        <v>0</v>
      </c>
      <c r="M53" s="31">
        <v>0</v>
      </c>
      <c r="N53" s="32">
        <v>0</v>
      </c>
      <c r="O53" s="32">
        <v>0</v>
      </c>
      <c r="P53" s="33">
        <v>0</v>
      </c>
      <c r="Q53" s="31">
        <v>0</v>
      </c>
      <c r="R53" s="32">
        <v>0</v>
      </c>
      <c r="S53" s="30">
        <v>0</v>
      </c>
      <c r="T53" s="33">
        <v>0</v>
      </c>
      <c r="U53" s="33">
        <v>0</v>
      </c>
      <c r="V53" s="33">
        <v>0</v>
      </c>
    </row>
    <row r="54" spans="1:22" x14ac:dyDescent="0.2">
      <c r="A54" s="29"/>
      <c r="B54" t="s">
        <v>34</v>
      </c>
      <c r="D54" s="31">
        <v>0</v>
      </c>
      <c r="E54" s="32">
        <v>0</v>
      </c>
      <c r="F54" s="32">
        <v>0</v>
      </c>
      <c r="G54" s="33">
        <v>0</v>
      </c>
      <c r="H54" s="31">
        <v>0</v>
      </c>
      <c r="I54" s="32">
        <v>0</v>
      </c>
      <c r="J54" s="32">
        <v>0</v>
      </c>
      <c r="K54" s="33">
        <v>0</v>
      </c>
      <c r="L54" s="33">
        <v>0</v>
      </c>
      <c r="M54" s="31">
        <v>0</v>
      </c>
      <c r="N54" s="32">
        <v>0</v>
      </c>
      <c r="O54" s="32">
        <v>0</v>
      </c>
      <c r="P54" s="33">
        <v>0</v>
      </c>
      <c r="Q54" s="31">
        <v>0</v>
      </c>
      <c r="R54" s="32">
        <v>0</v>
      </c>
      <c r="S54" s="30">
        <v>0</v>
      </c>
      <c r="T54" s="33">
        <v>0</v>
      </c>
      <c r="U54" s="33">
        <v>0</v>
      </c>
      <c r="V54" s="33">
        <v>0</v>
      </c>
    </row>
    <row r="55" spans="1:22" x14ac:dyDescent="0.2">
      <c r="A55" s="29"/>
      <c r="B55" t="s">
        <v>35</v>
      </c>
      <c r="D55" s="31">
        <v>0</v>
      </c>
      <c r="E55" s="32">
        <v>0</v>
      </c>
      <c r="F55" s="32">
        <v>0</v>
      </c>
      <c r="G55" s="33">
        <v>0</v>
      </c>
      <c r="H55" s="31">
        <v>0</v>
      </c>
      <c r="I55" s="32">
        <v>0</v>
      </c>
      <c r="J55" s="32">
        <v>0</v>
      </c>
      <c r="K55" s="33">
        <v>0</v>
      </c>
      <c r="L55" s="33">
        <v>0</v>
      </c>
      <c r="M55" s="31">
        <v>0</v>
      </c>
      <c r="N55" s="32">
        <v>0</v>
      </c>
      <c r="O55" s="32">
        <v>0</v>
      </c>
      <c r="P55" s="33">
        <v>0</v>
      </c>
      <c r="Q55" s="31">
        <v>0</v>
      </c>
      <c r="R55" s="32">
        <v>0</v>
      </c>
      <c r="S55" s="30">
        <v>0</v>
      </c>
      <c r="T55" s="33">
        <v>0</v>
      </c>
      <c r="U55" s="33">
        <v>0</v>
      </c>
      <c r="V55" s="33">
        <v>0</v>
      </c>
    </row>
    <row r="56" spans="1:22" x14ac:dyDescent="0.2">
      <c r="A56" s="34" t="s">
        <v>86</v>
      </c>
      <c r="D56" s="31">
        <v>0</v>
      </c>
      <c r="E56" s="32">
        <v>0</v>
      </c>
      <c r="F56" s="32">
        <v>0</v>
      </c>
      <c r="G56" s="33">
        <v>0</v>
      </c>
      <c r="H56" s="31">
        <v>0</v>
      </c>
      <c r="I56" s="32">
        <v>0</v>
      </c>
      <c r="J56" s="32">
        <v>0</v>
      </c>
      <c r="K56" s="33">
        <v>0</v>
      </c>
      <c r="L56" s="33">
        <v>0</v>
      </c>
      <c r="M56" s="31">
        <v>0</v>
      </c>
      <c r="N56" s="32">
        <v>0</v>
      </c>
      <c r="O56" s="32">
        <v>0</v>
      </c>
      <c r="P56" s="33">
        <v>0</v>
      </c>
      <c r="Q56" s="31">
        <v>0</v>
      </c>
      <c r="R56" s="32">
        <v>0</v>
      </c>
      <c r="S56" s="30">
        <v>0</v>
      </c>
      <c r="T56" s="33">
        <v>0</v>
      </c>
      <c r="U56" s="33">
        <v>0</v>
      </c>
      <c r="V56" s="33">
        <v>0</v>
      </c>
    </row>
    <row r="57" spans="1:22" x14ac:dyDescent="0.2">
      <c r="A57" s="29" t="s">
        <v>36</v>
      </c>
      <c r="D57" s="31">
        <v>0</v>
      </c>
      <c r="E57" s="32">
        <v>0</v>
      </c>
      <c r="F57" s="32">
        <v>0</v>
      </c>
      <c r="G57" s="33">
        <v>0</v>
      </c>
      <c r="H57" s="31">
        <v>0</v>
      </c>
      <c r="I57" s="32">
        <v>0</v>
      </c>
      <c r="J57" s="32">
        <v>0</v>
      </c>
      <c r="K57" s="33">
        <v>0</v>
      </c>
      <c r="L57" s="33">
        <v>0</v>
      </c>
      <c r="M57" s="31">
        <v>0</v>
      </c>
      <c r="N57" s="32">
        <v>0</v>
      </c>
      <c r="O57" s="32">
        <v>0</v>
      </c>
      <c r="P57" s="33">
        <v>0</v>
      </c>
      <c r="Q57" s="31">
        <v>0</v>
      </c>
      <c r="R57" s="32">
        <v>0</v>
      </c>
      <c r="S57" s="30">
        <v>0</v>
      </c>
      <c r="T57" s="33">
        <v>0</v>
      </c>
      <c r="U57" s="33">
        <v>0</v>
      </c>
      <c r="V57" s="33">
        <v>0</v>
      </c>
    </row>
    <row r="58" spans="1:22" x14ac:dyDescent="0.2">
      <c r="A58" s="29"/>
      <c r="D58" s="31"/>
      <c r="E58" s="32"/>
      <c r="F58" s="32"/>
      <c r="G58" s="33"/>
      <c r="H58" s="31"/>
      <c r="I58" s="32"/>
      <c r="J58" s="32"/>
      <c r="K58" s="33"/>
      <c r="L58" s="33"/>
      <c r="M58" s="31"/>
      <c r="N58" s="32"/>
      <c r="O58" s="32"/>
      <c r="P58" s="33"/>
      <c r="Q58" s="31"/>
      <c r="R58" s="32"/>
      <c r="S58" s="30"/>
      <c r="T58" s="33"/>
      <c r="U58" s="33"/>
      <c r="V58" s="33"/>
    </row>
    <row r="59" spans="1:22" x14ac:dyDescent="0.2">
      <c r="A59" s="29" t="s">
        <v>37</v>
      </c>
      <c r="D59" s="31">
        <v>346.11179800000002</v>
      </c>
      <c r="E59" s="32">
        <v>343.43440466666669</v>
      </c>
      <c r="F59" s="32">
        <v>340.75701133333337</v>
      </c>
      <c r="G59" s="33">
        <v>1030.303214</v>
      </c>
      <c r="H59" s="31">
        <v>309.64092111111114</v>
      </c>
      <c r="I59" s="32">
        <v>292.74417933333331</v>
      </c>
      <c r="J59" s="32">
        <v>275.84743755555553</v>
      </c>
      <c r="K59" s="33">
        <v>878.23253799999998</v>
      </c>
      <c r="L59" s="33">
        <v>1908.535752</v>
      </c>
      <c r="M59" s="31">
        <v>261.58848599999999</v>
      </c>
      <c r="N59" s="32">
        <v>246.01063933333333</v>
      </c>
      <c r="O59" s="32">
        <v>230.43279266666664</v>
      </c>
      <c r="P59" s="33">
        <v>738.03191799999991</v>
      </c>
      <c r="Q59" s="31">
        <v>215.02876777777777</v>
      </c>
      <c r="R59" s="32">
        <v>199.53783200000004</v>
      </c>
      <c r="S59" s="30">
        <v>184.04689622222227</v>
      </c>
      <c r="T59" s="33">
        <v>598.61349600000005</v>
      </c>
      <c r="U59" s="33">
        <v>1336.6454140000001</v>
      </c>
      <c r="V59" s="33">
        <v>3245.1811660000003</v>
      </c>
    </row>
    <row r="60" spans="1:22" x14ac:dyDescent="0.2">
      <c r="A60" s="29" t="s">
        <v>38</v>
      </c>
      <c r="D60" s="31">
        <v>0</v>
      </c>
      <c r="E60" s="32">
        <v>0</v>
      </c>
      <c r="F60" s="32">
        <v>0</v>
      </c>
      <c r="G60" s="33">
        <v>0</v>
      </c>
      <c r="H60" s="31">
        <v>0</v>
      </c>
      <c r="I60" s="32">
        <v>0</v>
      </c>
      <c r="J60" s="32">
        <v>0</v>
      </c>
      <c r="K60" s="33">
        <v>0</v>
      </c>
      <c r="L60" s="33">
        <v>0</v>
      </c>
      <c r="M60" s="31">
        <v>0</v>
      </c>
      <c r="N60" s="32">
        <v>0</v>
      </c>
      <c r="O60" s="32">
        <v>0</v>
      </c>
      <c r="P60" s="33">
        <v>0</v>
      </c>
      <c r="Q60" s="31">
        <v>0</v>
      </c>
      <c r="R60" s="32">
        <v>0</v>
      </c>
      <c r="S60" s="30">
        <v>0</v>
      </c>
      <c r="T60" s="33">
        <v>0</v>
      </c>
      <c r="U60" s="33">
        <v>0</v>
      </c>
      <c r="V60" s="33">
        <v>0</v>
      </c>
    </row>
    <row r="61" spans="1:22" x14ac:dyDescent="0.2">
      <c r="A61" s="29"/>
      <c r="B61" t="s">
        <v>39</v>
      </c>
      <c r="D61" s="31">
        <v>0</v>
      </c>
      <c r="E61" s="32">
        <v>0</v>
      </c>
      <c r="F61" s="32">
        <v>0</v>
      </c>
      <c r="G61" s="33">
        <v>0</v>
      </c>
      <c r="H61" s="31">
        <v>0</v>
      </c>
      <c r="I61" s="32">
        <v>0</v>
      </c>
      <c r="J61" s="32">
        <v>0</v>
      </c>
      <c r="K61" s="33">
        <v>0</v>
      </c>
      <c r="L61" s="33">
        <v>0</v>
      </c>
      <c r="M61" s="31">
        <v>0</v>
      </c>
      <c r="N61" s="32">
        <v>0</v>
      </c>
      <c r="O61" s="32">
        <v>0</v>
      </c>
      <c r="P61" s="33">
        <v>0</v>
      </c>
      <c r="Q61" s="31">
        <v>0</v>
      </c>
      <c r="R61" s="32">
        <v>0</v>
      </c>
      <c r="S61" s="30">
        <v>0</v>
      </c>
      <c r="T61" s="33">
        <v>0</v>
      </c>
      <c r="U61" s="33">
        <v>0</v>
      </c>
      <c r="V61" s="33">
        <v>0</v>
      </c>
    </row>
    <row r="62" spans="1:22" x14ac:dyDescent="0.2">
      <c r="A62" s="29"/>
      <c r="C62" t="s">
        <v>40</v>
      </c>
      <c r="D62" s="31">
        <v>0</v>
      </c>
      <c r="E62" s="32">
        <v>0</v>
      </c>
      <c r="F62" s="32">
        <v>0</v>
      </c>
      <c r="G62" s="33">
        <v>0</v>
      </c>
      <c r="H62" s="31">
        <v>0</v>
      </c>
      <c r="I62" s="32">
        <v>0</v>
      </c>
      <c r="J62" s="32">
        <v>0</v>
      </c>
      <c r="K62" s="33">
        <v>0</v>
      </c>
      <c r="L62" s="33">
        <v>0</v>
      </c>
      <c r="M62" s="31">
        <v>0</v>
      </c>
      <c r="N62" s="32">
        <v>0</v>
      </c>
      <c r="O62" s="32">
        <v>0</v>
      </c>
      <c r="P62" s="33">
        <v>0</v>
      </c>
      <c r="Q62" s="31">
        <v>0</v>
      </c>
      <c r="R62" s="32">
        <v>0</v>
      </c>
      <c r="S62" s="30">
        <v>0</v>
      </c>
      <c r="T62" s="33">
        <v>0</v>
      </c>
      <c r="U62" s="33">
        <v>0</v>
      </c>
      <c r="V62" s="33">
        <v>0</v>
      </c>
    </row>
    <row r="63" spans="1:22" x14ac:dyDescent="0.2">
      <c r="A63" s="29"/>
      <c r="C63" t="s">
        <v>41</v>
      </c>
      <c r="D63" s="31">
        <v>0</v>
      </c>
      <c r="E63" s="32">
        <v>0</v>
      </c>
      <c r="F63" s="32">
        <v>0</v>
      </c>
      <c r="G63" s="33">
        <v>0</v>
      </c>
      <c r="H63" s="31">
        <v>0</v>
      </c>
      <c r="I63" s="32">
        <v>0</v>
      </c>
      <c r="J63" s="32">
        <v>0</v>
      </c>
      <c r="K63" s="33">
        <v>0</v>
      </c>
      <c r="L63" s="33">
        <v>0</v>
      </c>
      <c r="M63" s="31">
        <v>0</v>
      </c>
      <c r="N63" s="32">
        <v>0</v>
      </c>
      <c r="O63" s="32">
        <v>0</v>
      </c>
      <c r="P63" s="33">
        <v>0</v>
      </c>
      <c r="Q63" s="31">
        <v>0</v>
      </c>
      <c r="R63" s="32">
        <v>0</v>
      </c>
      <c r="S63" s="30">
        <v>0</v>
      </c>
      <c r="T63" s="33">
        <v>0</v>
      </c>
      <c r="U63" s="33">
        <v>0</v>
      </c>
      <c r="V63" s="33">
        <v>0</v>
      </c>
    </row>
    <row r="64" spans="1:22" x14ac:dyDescent="0.2">
      <c r="A64" s="29"/>
      <c r="B64" t="s">
        <v>42</v>
      </c>
      <c r="D64" s="31">
        <v>0</v>
      </c>
      <c r="E64" s="32">
        <v>0</v>
      </c>
      <c r="F64" s="32">
        <v>0</v>
      </c>
      <c r="G64" s="33">
        <v>0</v>
      </c>
      <c r="H64" s="31">
        <v>0</v>
      </c>
      <c r="I64" s="32">
        <v>0</v>
      </c>
      <c r="J64" s="32">
        <v>0</v>
      </c>
      <c r="K64" s="33">
        <v>0</v>
      </c>
      <c r="L64" s="33">
        <v>0</v>
      </c>
      <c r="M64" s="31">
        <v>0</v>
      </c>
      <c r="N64" s="32">
        <v>0</v>
      </c>
      <c r="O64" s="32">
        <v>0</v>
      </c>
      <c r="P64" s="33">
        <v>0</v>
      </c>
      <c r="Q64" s="31">
        <v>0</v>
      </c>
      <c r="R64" s="32">
        <v>0</v>
      </c>
      <c r="S64" s="30">
        <v>0</v>
      </c>
      <c r="T64" s="33">
        <v>0</v>
      </c>
      <c r="U64" s="33">
        <v>0</v>
      </c>
      <c r="V64" s="33">
        <v>0</v>
      </c>
    </row>
    <row r="65" spans="1:23" x14ac:dyDescent="0.2">
      <c r="A65" s="29" t="s">
        <v>43</v>
      </c>
      <c r="D65" s="31">
        <v>0</v>
      </c>
      <c r="E65" s="32">
        <v>0</v>
      </c>
      <c r="F65" s="32">
        <v>0</v>
      </c>
      <c r="G65" s="33">
        <v>0</v>
      </c>
      <c r="H65" s="31">
        <v>0</v>
      </c>
      <c r="I65" s="32">
        <v>0</v>
      </c>
      <c r="J65" s="32">
        <v>0</v>
      </c>
      <c r="K65" s="33">
        <v>0</v>
      </c>
      <c r="L65" s="33">
        <v>0</v>
      </c>
      <c r="M65" s="31">
        <v>0</v>
      </c>
      <c r="N65" s="32">
        <v>0</v>
      </c>
      <c r="O65" s="32">
        <v>0</v>
      </c>
      <c r="P65" s="33">
        <v>0</v>
      </c>
      <c r="Q65" s="31">
        <v>0</v>
      </c>
      <c r="R65" s="32">
        <v>0</v>
      </c>
      <c r="S65" s="30">
        <v>0</v>
      </c>
      <c r="T65" s="33">
        <v>0</v>
      </c>
      <c r="U65" s="33">
        <v>0</v>
      </c>
      <c r="V65" s="33">
        <v>0</v>
      </c>
    </row>
    <row r="66" spans="1:23" x14ac:dyDescent="0.2">
      <c r="A66" s="29"/>
      <c r="B66" t="s">
        <v>39</v>
      </c>
      <c r="D66" s="31">
        <v>0</v>
      </c>
      <c r="E66" s="32">
        <v>0</v>
      </c>
      <c r="F66" s="32">
        <v>0</v>
      </c>
      <c r="G66" s="33">
        <v>0</v>
      </c>
      <c r="H66" s="31">
        <v>0</v>
      </c>
      <c r="I66" s="32">
        <v>0</v>
      </c>
      <c r="J66" s="32">
        <v>0</v>
      </c>
      <c r="K66" s="33">
        <v>0</v>
      </c>
      <c r="L66" s="33">
        <v>0</v>
      </c>
      <c r="M66" s="31">
        <v>0</v>
      </c>
      <c r="N66" s="32">
        <v>0</v>
      </c>
      <c r="O66" s="32">
        <v>0</v>
      </c>
      <c r="P66" s="33">
        <v>0</v>
      </c>
      <c r="Q66" s="31">
        <v>0</v>
      </c>
      <c r="R66" s="32">
        <v>0</v>
      </c>
      <c r="S66" s="30">
        <v>0</v>
      </c>
      <c r="T66" s="33">
        <v>0</v>
      </c>
      <c r="U66" s="33">
        <v>0</v>
      </c>
      <c r="V66" s="33">
        <v>0</v>
      </c>
    </row>
    <row r="67" spans="1:23" x14ac:dyDescent="0.2">
      <c r="A67" s="29"/>
      <c r="C67" t="s">
        <v>40</v>
      </c>
      <c r="D67" s="31">
        <v>0</v>
      </c>
      <c r="E67" s="32">
        <v>0</v>
      </c>
      <c r="F67" s="32">
        <v>0</v>
      </c>
      <c r="G67" s="33">
        <v>0</v>
      </c>
      <c r="H67" s="31">
        <v>0</v>
      </c>
      <c r="I67" s="32">
        <v>0</v>
      </c>
      <c r="J67" s="32">
        <v>0</v>
      </c>
      <c r="K67" s="33">
        <v>0</v>
      </c>
      <c r="L67" s="33">
        <v>0</v>
      </c>
      <c r="M67" s="31">
        <v>0</v>
      </c>
      <c r="N67" s="32">
        <v>0</v>
      </c>
      <c r="O67" s="32">
        <v>0</v>
      </c>
      <c r="P67" s="33">
        <v>0</v>
      </c>
      <c r="Q67" s="31">
        <v>0</v>
      </c>
      <c r="R67" s="32">
        <v>0</v>
      </c>
      <c r="S67" s="30">
        <v>0</v>
      </c>
      <c r="T67" s="33">
        <v>0</v>
      </c>
      <c r="U67" s="33">
        <v>0</v>
      </c>
      <c r="V67" s="33">
        <v>0</v>
      </c>
    </row>
    <row r="68" spans="1:23" x14ac:dyDescent="0.2">
      <c r="A68" s="29"/>
      <c r="C68" t="s">
        <v>41</v>
      </c>
      <c r="D68" s="31">
        <v>0</v>
      </c>
      <c r="E68" s="32">
        <v>0</v>
      </c>
      <c r="F68" s="32">
        <v>0</v>
      </c>
      <c r="G68" s="33">
        <v>0</v>
      </c>
      <c r="H68" s="31">
        <v>0</v>
      </c>
      <c r="I68" s="32">
        <v>0</v>
      </c>
      <c r="J68" s="32">
        <v>0</v>
      </c>
      <c r="K68" s="33">
        <v>0</v>
      </c>
      <c r="L68" s="33">
        <v>0</v>
      </c>
      <c r="M68" s="31">
        <v>0</v>
      </c>
      <c r="N68" s="32">
        <v>0</v>
      </c>
      <c r="O68" s="32">
        <v>0</v>
      </c>
      <c r="P68" s="33">
        <v>0</v>
      </c>
      <c r="Q68" s="31">
        <v>0</v>
      </c>
      <c r="R68" s="32">
        <v>0</v>
      </c>
      <c r="S68" s="30">
        <v>0</v>
      </c>
      <c r="T68" s="33">
        <v>0</v>
      </c>
      <c r="U68" s="33">
        <v>0</v>
      </c>
      <c r="V68" s="33">
        <v>0</v>
      </c>
    </row>
    <row r="69" spans="1:23" x14ac:dyDescent="0.2">
      <c r="A69" s="29"/>
      <c r="B69" t="s">
        <v>42</v>
      </c>
      <c r="D69" s="31">
        <v>0</v>
      </c>
      <c r="E69" s="32">
        <v>0</v>
      </c>
      <c r="F69" s="32">
        <v>0</v>
      </c>
      <c r="G69" s="33">
        <v>0</v>
      </c>
      <c r="H69" s="31">
        <v>0</v>
      </c>
      <c r="I69" s="32">
        <v>0</v>
      </c>
      <c r="J69" s="32">
        <v>0</v>
      </c>
      <c r="K69" s="33">
        <v>0</v>
      </c>
      <c r="L69" s="33">
        <v>0</v>
      </c>
      <c r="M69" s="31">
        <v>0</v>
      </c>
      <c r="N69" s="32">
        <v>0</v>
      </c>
      <c r="O69" s="32">
        <v>0</v>
      </c>
      <c r="P69" s="33">
        <v>0</v>
      </c>
      <c r="Q69" s="31">
        <v>0</v>
      </c>
      <c r="R69" s="32">
        <v>0</v>
      </c>
      <c r="S69" s="30">
        <v>0</v>
      </c>
      <c r="T69" s="33">
        <v>0</v>
      </c>
      <c r="U69" s="33">
        <v>0</v>
      </c>
      <c r="V69" s="33">
        <v>0</v>
      </c>
    </row>
    <row r="70" spans="1:23" x14ac:dyDescent="0.2">
      <c r="A70" s="29" t="s">
        <v>44</v>
      </c>
      <c r="D70" s="31">
        <v>346.11179800000002</v>
      </c>
      <c r="E70" s="32">
        <v>343.43440466666669</v>
      </c>
      <c r="F70" s="32">
        <v>340.75701133333337</v>
      </c>
      <c r="G70" s="33">
        <v>1030.303214</v>
      </c>
      <c r="H70" s="31">
        <v>309.64092111111114</v>
      </c>
      <c r="I70" s="32">
        <v>292.74417933333331</v>
      </c>
      <c r="J70" s="32">
        <v>275.84743755555553</v>
      </c>
      <c r="K70" s="33">
        <v>878.23253799999998</v>
      </c>
      <c r="L70" s="33">
        <v>1908.535752</v>
      </c>
      <c r="M70" s="31">
        <v>261.58848599999999</v>
      </c>
      <c r="N70" s="32">
        <v>246.01063933333333</v>
      </c>
      <c r="O70" s="32">
        <v>230.43279266666664</v>
      </c>
      <c r="P70" s="33">
        <v>738.03191799999991</v>
      </c>
      <c r="Q70" s="31">
        <v>215.02876777777777</v>
      </c>
      <c r="R70" s="32">
        <v>199.53783200000004</v>
      </c>
      <c r="S70" s="30">
        <v>184.04689622222227</v>
      </c>
      <c r="T70" s="33">
        <v>598.61349600000005</v>
      </c>
      <c r="U70" s="33">
        <v>1336.6454140000001</v>
      </c>
      <c r="V70" s="33">
        <v>3245.1811660000003</v>
      </c>
    </row>
    <row r="71" spans="1:23" x14ac:dyDescent="0.2">
      <c r="A71" s="29"/>
      <c r="D71" s="31"/>
      <c r="E71" s="32"/>
      <c r="F71" s="32"/>
      <c r="G71" s="33"/>
      <c r="H71" s="31"/>
      <c r="I71" s="32"/>
      <c r="J71" s="32"/>
      <c r="K71" s="33"/>
      <c r="L71" s="33"/>
      <c r="M71" s="31"/>
      <c r="N71" s="32"/>
      <c r="O71" s="32"/>
      <c r="P71" s="33"/>
      <c r="Q71" s="31"/>
      <c r="R71" s="32"/>
      <c r="S71" s="30"/>
      <c r="T71" s="33"/>
      <c r="U71" s="33"/>
      <c r="V71" s="33"/>
    </row>
    <row r="72" spans="1:23" x14ac:dyDescent="0.2">
      <c r="A72" s="39" t="s">
        <v>45</v>
      </c>
      <c r="B72" s="40"/>
      <c r="C72" s="40"/>
      <c r="D72" s="42">
        <v>-346.11179800000002</v>
      </c>
      <c r="E72" s="43">
        <v>-343.43440466666669</v>
      </c>
      <c r="F72" s="43">
        <v>-340.75701133333337</v>
      </c>
      <c r="G72" s="44">
        <v>-1030.303214</v>
      </c>
      <c r="H72" s="42">
        <v>-309.64092111111114</v>
      </c>
      <c r="I72" s="43">
        <v>-292.74417933333331</v>
      </c>
      <c r="J72" s="43">
        <v>-275.84743755555553</v>
      </c>
      <c r="K72" s="44">
        <v>-878.23253799999998</v>
      </c>
      <c r="L72" s="44">
        <v>-1908.535752</v>
      </c>
      <c r="M72" s="42">
        <v>-261.58848599999999</v>
      </c>
      <c r="N72" s="43">
        <v>-246.01063933333333</v>
      </c>
      <c r="O72" s="43">
        <v>-230.43279266666664</v>
      </c>
      <c r="P72" s="44">
        <v>-738.03191799999991</v>
      </c>
      <c r="Q72" s="42">
        <v>-215.02876777777777</v>
      </c>
      <c r="R72" s="43">
        <v>-199.53783200000004</v>
      </c>
      <c r="S72" s="41">
        <v>-184.04689622222227</v>
      </c>
      <c r="T72" s="44">
        <v>-598.61349600000005</v>
      </c>
      <c r="U72" s="44">
        <v>-1336.6454140000001</v>
      </c>
      <c r="V72" s="44">
        <v>-3245.1811660000003</v>
      </c>
    </row>
    <row r="73" spans="1:23" x14ac:dyDescent="0.2">
      <c r="A73" s="56"/>
      <c r="B73" s="57"/>
      <c r="C73" s="57"/>
      <c r="D73" s="48"/>
      <c r="E73" s="49"/>
      <c r="F73" s="49"/>
      <c r="G73" s="50"/>
      <c r="H73" s="48"/>
      <c r="I73" s="49"/>
      <c r="J73" s="51"/>
      <c r="K73" s="51"/>
      <c r="L73" s="51"/>
      <c r="M73" s="48"/>
      <c r="N73" s="49"/>
      <c r="O73" s="49"/>
      <c r="P73" s="51"/>
      <c r="Q73" s="49"/>
      <c r="R73" s="49"/>
      <c r="S73" s="51"/>
      <c r="T73" s="51"/>
      <c r="U73" s="51"/>
      <c r="V73" s="51"/>
    </row>
    <row r="74" spans="1:23" ht="36.75" x14ac:dyDescent="0.2">
      <c r="W74" s="63">
        <v>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pageSetUpPr fitToPage="1"/>
  </sheetPr>
  <dimension ref="A1:K50"/>
  <sheetViews>
    <sheetView topLeftCell="C1" zoomScale="80" zoomScaleNormal="80" workbookViewId="0">
      <selection activeCell="O30" sqref="O30"/>
    </sheetView>
  </sheetViews>
  <sheetFormatPr baseColWidth="10" defaultRowHeight="12.75" x14ac:dyDescent="0.2"/>
  <cols>
    <col min="1" max="2" width="3.28515625" customWidth="1"/>
    <col min="3" max="3" width="32.28515625" customWidth="1"/>
    <col min="4" max="4" width="12.7109375" customWidth="1"/>
    <col min="5" max="5" width="9.5703125" customWidth="1"/>
    <col min="6" max="6" width="8.42578125" bestFit="1" customWidth="1"/>
    <col min="7" max="7" width="11.140625" customWidth="1"/>
    <col min="8" max="8" width="7.7109375" bestFit="1" customWidth="1"/>
    <col min="9" max="9" width="6.7109375" customWidth="1"/>
    <col min="10" max="10" width="11.28515625" customWidth="1"/>
  </cols>
  <sheetData>
    <row r="1" spans="1:11" ht="23.25" x14ac:dyDescent="0.35">
      <c r="K1" s="69">
        <v>12</v>
      </c>
    </row>
    <row r="2" spans="1:11" x14ac:dyDescent="0.2">
      <c r="A2" s="5" t="s">
        <v>97</v>
      </c>
      <c r="B2" s="6"/>
      <c r="C2" s="6"/>
      <c r="D2" s="4"/>
      <c r="E2" s="4"/>
      <c r="F2" s="4"/>
      <c r="G2" s="4"/>
      <c r="H2" s="4"/>
      <c r="I2" s="4"/>
      <c r="J2" s="4"/>
    </row>
    <row r="3" spans="1:11" x14ac:dyDescent="0.2">
      <c r="A3" s="64" t="s">
        <v>118</v>
      </c>
      <c r="B3" s="4"/>
      <c r="C3" s="4"/>
      <c r="D3" s="4"/>
      <c r="E3" s="4"/>
      <c r="F3" s="4"/>
      <c r="G3" s="4"/>
      <c r="H3" s="4"/>
      <c r="I3" s="4"/>
      <c r="J3" s="4"/>
    </row>
    <row r="4" spans="1:11" x14ac:dyDescent="0.2">
      <c r="A4" s="3" t="s">
        <v>87</v>
      </c>
      <c r="B4" s="4"/>
      <c r="C4" s="4"/>
      <c r="D4" s="4"/>
      <c r="E4" s="4"/>
      <c r="F4" s="4"/>
      <c r="G4" s="4"/>
      <c r="H4" s="4"/>
      <c r="I4" s="4"/>
      <c r="J4" s="4"/>
    </row>
    <row r="5" spans="1:11" x14ac:dyDescent="0.2">
      <c r="A5" s="5" t="s">
        <v>2</v>
      </c>
      <c r="B5" s="3"/>
      <c r="C5" s="3"/>
      <c r="D5" s="3"/>
      <c r="E5" s="4"/>
      <c r="F5" s="4"/>
      <c r="G5" s="4"/>
      <c r="H5" s="4"/>
      <c r="I5" s="4"/>
      <c r="J5" s="4"/>
    </row>
    <row r="6" spans="1:11" x14ac:dyDescent="0.2">
      <c r="A6" s="3" t="s">
        <v>77</v>
      </c>
      <c r="B6" s="3"/>
      <c r="C6" s="3"/>
      <c r="D6" s="3"/>
      <c r="E6" s="4"/>
      <c r="F6" s="4"/>
      <c r="G6" s="4"/>
      <c r="H6" s="4"/>
      <c r="I6" s="4"/>
      <c r="J6" s="4"/>
    </row>
    <row r="7" spans="1:11" x14ac:dyDescent="0.2">
      <c r="A7" s="9"/>
      <c r="B7" s="9"/>
      <c r="C7" s="11"/>
      <c r="D7" s="73" t="s">
        <v>120</v>
      </c>
      <c r="E7" s="74"/>
      <c r="F7" s="74"/>
      <c r="G7" s="74"/>
      <c r="H7" s="74"/>
      <c r="I7" s="74"/>
      <c r="J7" s="75"/>
    </row>
    <row r="8" spans="1:11" x14ac:dyDescent="0.2">
      <c r="A8" s="12"/>
      <c r="B8" s="13"/>
      <c r="C8" s="14"/>
      <c r="D8" s="15" t="s">
        <v>5</v>
      </c>
      <c r="E8" s="14" t="s">
        <v>81</v>
      </c>
      <c r="F8" s="14" t="s">
        <v>82</v>
      </c>
      <c r="G8" s="16" t="s">
        <v>109</v>
      </c>
      <c r="H8" s="14" t="s">
        <v>83</v>
      </c>
      <c r="I8" s="14" t="s">
        <v>84</v>
      </c>
      <c r="J8" s="16" t="s">
        <v>114</v>
      </c>
    </row>
    <row r="9" spans="1:11" x14ac:dyDescent="0.2">
      <c r="A9" s="18"/>
      <c r="C9" s="19"/>
      <c r="D9" s="29"/>
      <c r="G9" s="76"/>
      <c r="I9" s="106"/>
      <c r="J9" s="19"/>
    </row>
    <row r="10" spans="1:11" x14ac:dyDescent="0.2">
      <c r="A10" s="24" t="s">
        <v>6</v>
      </c>
      <c r="C10" s="19"/>
      <c r="D10" s="29"/>
      <c r="G10" s="76"/>
      <c r="I10" s="19"/>
      <c r="J10" s="19"/>
    </row>
    <row r="11" spans="1:11" x14ac:dyDescent="0.2">
      <c r="A11" s="29" t="s">
        <v>7</v>
      </c>
      <c r="C11" s="30"/>
      <c r="D11" s="77">
        <v>0</v>
      </c>
      <c r="E11" s="78">
        <v>0</v>
      </c>
      <c r="F11" s="78">
        <v>0</v>
      </c>
      <c r="G11" s="79">
        <v>0</v>
      </c>
      <c r="H11" s="77">
        <v>0</v>
      </c>
      <c r="I11" s="107">
        <v>0</v>
      </c>
      <c r="J11" s="107">
        <v>0</v>
      </c>
    </row>
    <row r="12" spans="1:11" x14ac:dyDescent="0.2">
      <c r="A12" s="29"/>
      <c r="B12" t="s">
        <v>8</v>
      </c>
      <c r="C12" s="30"/>
      <c r="D12" s="77">
        <v>0</v>
      </c>
      <c r="E12" s="78">
        <v>0</v>
      </c>
      <c r="F12" s="78">
        <v>0</v>
      </c>
      <c r="G12" s="79">
        <v>0</v>
      </c>
      <c r="H12" s="77">
        <v>0</v>
      </c>
      <c r="I12" s="107">
        <v>0</v>
      </c>
      <c r="J12" s="107">
        <v>0</v>
      </c>
    </row>
    <row r="13" spans="1:11" x14ac:dyDescent="0.2">
      <c r="A13" s="34"/>
      <c r="B13" s="35"/>
      <c r="C13" s="35" t="s">
        <v>68</v>
      </c>
      <c r="D13" s="77">
        <v>0</v>
      </c>
      <c r="E13" s="78">
        <v>0</v>
      </c>
      <c r="F13" s="78">
        <v>0</v>
      </c>
      <c r="G13" s="79">
        <v>0</v>
      </c>
      <c r="H13" s="77">
        <v>0</v>
      </c>
      <c r="I13" s="107">
        <v>0</v>
      </c>
      <c r="J13" s="107">
        <v>0</v>
      </c>
    </row>
    <row r="14" spans="1:11" x14ac:dyDescent="0.2">
      <c r="A14" s="34"/>
      <c r="B14" s="35"/>
      <c r="C14" s="35" t="s">
        <v>59</v>
      </c>
      <c r="D14" s="77">
        <v>0</v>
      </c>
      <c r="E14" s="78">
        <v>0</v>
      </c>
      <c r="F14" s="78">
        <v>0</v>
      </c>
      <c r="G14" s="79">
        <v>0</v>
      </c>
      <c r="H14" s="77">
        <v>0</v>
      </c>
      <c r="I14" s="107">
        <v>0</v>
      </c>
      <c r="J14" s="107">
        <v>0</v>
      </c>
    </row>
    <row r="15" spans="1:11" x14ac:dyDescent="0.2">
      <c r="A15" s="29"/>
      <c r="B15" s="35" t="s">
        <v>126</v>
      </c>
      <c r="C15" s="30"/>
      <c r="D15" s="77">
        <v>0</v>
      </c>
      <c r="E15" s="78">
        <v>0</v>
      </c>
      <c r="F15" s="78">
        <v>0</v>
      </c>
      <c r="G15" s="79">
        <v>0</v>
      </c>
      <c r="H15" s="77">
        <v>0</v>
      </c>
      <c r="I15" s="107">
        <v>0</v>
      </c>
      <c r="J15" s="107">
        <v>0</v>
      </c>
    </row>
    <row r="16" spans="1:11" x14ac:dyDescent="0.2">
      <c r="A16" s="29"/>
      <c r="B16" t="s">
        <v>9</v>
      </c>
      <c r="C16" s="30"/>
      <c r="D16" s="77">
        <v>0</v>
      </c>
      <c r="E16" s="78">
        <v>0</v>
      </c>
      <c r="F16" s="78">
        <v>0</v>
      </c>
      <c r="G16" s="79">
        <v>0</v>
      </c>
      <c r="H16" s="77">
        <v>0</v>
      </c>
      <c r="I16" s="107">
        <v>0</v>
      </c>
      <c r="J16" s="107">
        <v>0</v>
      </c>
    </row>
    <row r="17" spans="1:10" x14ac:dyDescent="0.2">
      <c r="A17" s="29"/>
      <c r="B17" t="s">
        <v>56</v>
      </c>
      <c r="C17" s="30"/>
      <c r="D17" s="77">
        <v>0</v>
      </c>
      <c r="E17" s="78">
        <v>0</v>
      </c>
      <c r="F17" s="78">
        <v>0</v>
      </c>
      <c r="G17" s="79">
        <v>0</v>
      </c>
      <c r="H17" s="77">
        <v>0</v>
      </c>
      <c r="I17" s="107">
        <v>0</v>
      </c>
      <c r="J17" s="107">
        <v>0</v>
      </c>
    </row>
    <row r="18" spans="1:10" x14ac:dyDescent="0.2">
      <c r="A18" s="29"/>
      <c r="B18" s="35" t="s">
        <v>57</v>
      </c>
      <c r="C18" s="30"/>
      <c r="D18" s="77">
        <v>0</v>
      </c>
      <c r="E18" s="78">
        <v>0</v>
      </c>
      <c r="F18" s="78">
        <v>0</v>
      </c>
      <c r="G18" s="79">
        <v>0</v>
      </c>
      <c r="H18" s="77">
        <v>0</v>
      </c>
      <c r="I18" s="107">
        <v>0</v>
      </c>
      <c r="J18" s="107">
        <v>0</v>
      </c>
    </row>
    <row r="19" spans="1:10" x14ac:dyDescent="0.2">
      <c r="A19" s="29"/>
      <c r="B19" t="s">
        <v>10</v>
      </c>
      <c r="C19" s="30"/>
      <c r="D19" s="77">
        <v>0</v>
      </c>
      <c r="E19" s="78">
        <v>0</v>
      </c>
      <c r="F19" s="78">
        <v>0</v>
      </c>
      <c r="G19" s="79">
        <v>0</v>
      </c>
      <c r="H19" s="77">
        <v>0</v>
      </c>
      <c r="I19" s="107">
        <v>0</v>
      </c>
      <c r="J19" s="107">
        <v>0</v>
      </c>
    </row>
    <row r="20" spans="1:10" x14ac:dyDescent="0.2">
      <c r="A20" s="29"/>
      <c r="B20" t="s">
        <v>11</v>
      </c>
      <c r="C20" s="30"/>
      <c r="D20" s="77">
        <v>0</v>
      </c>
      <c r="E20" s="78">
        <v>0</v>
      </c>
      <c r="F20" s="78">
        <v>0</v>
      </c>
      <c r="G20" s="79">
        <v>0</v>
      </c>
      <c r="H20" s="77">
        <v>0</v>
      </c>
      <c r="I20" s="107">
        <v>0</v>
      </c>
      <c r="J20" s="107">
        <v>0</v>
      </c>
    </row>
    <row r="21" spans="1:10" x14ac:dyDescent="0.2">
      <c r="A21" s="29"/>
      <c r="C21" s="19"/>
      <c r="D21" s="77"/>
      <c r="E21" s="78"/>
      <c r="F21" s="78"/>
      <c r="G21" s="79"/>
      <c r="H21" s="77"/>
      <c r="I21" s="107"/>
      <c r="J21" s="107"/>
    </row>
    <row r="22" spans="1:10" x14ac:dyDescent="0.2">
      <c r="A22" s="29" t="s">
        <v>12</v>
      </c>
      <c r="C22" s="30"/>
      <c r="D22" s="78">
        <v>-46.080056014189786</v>
      </c>
      <c r="E22" s="78">
        <v>-46.539084845754594</v>
      </c>
      <c r="F22" s="107">
        <v>-47.462761117216921</v>
      </c>
      <c r="G22" s="107">
        <v>-46.69083308589078</v>
      </c>
      <c r="H22" s="78">
        <v>-48.121842031608843</v>
      </c>
      <c r="I22" s="107">
        <v>-48.558658010648422</v>
      </c>
      <c r="J22" s="107">
        <v>-47.323329989710373</v>
      </c>
    </row>
    <row r="23" spans="1:10" x14ac:dyDescent="0.2">
      <c r="A23" s="29"/>
      <c r="B23" t="s">
        <v>13</v>
      </c>
      <c r="C23" s="30"/>
      <c r="D23" s="77">
        <v>0</v>
      </c>
      <c r="E23" s="78">
        <v>0</v>
      </c>
      <c r="F23" s="78">
        <v>0</v>
      </c>
      <c r="G23" s="79">
        <v>0</v>
      </c>
      <c r="H23" s="77">
        <v>0</v>
      </c>
      <c r="I23" s="107">
        <v>0</v>
      </c>
      <c r="J23" s="107">
        <v>0</v>
      </c>
    </row>
    <row r="24" spans="1:10" x14ac:dyDescent="0.2">
      <c r="A24" s="29"/>
      <c r="B24" t="s">
        <v>14</v>
      </c>
      <c r="C24" s="30"/>
      <c r="D24" s="77">
        <v>0</v>
      </c>
      <c r="E24" s="78">
        <v>0</v>
      </c>
      <c r="F24" s="78">
        <v>0</v>
      </c>
      <c r="G24" s="79">
        <v>0</v>
      </c>
      <c r="H24" s="77">
        <v>0</v>
      </c>
      <c r="I24" s="107">
        <v>0</v>
      </c>
      <c r="J24" s="107">
        <v>0</v>
      </c>
    </row>
    <row r="25" spans="1:10" x14ac:dyDescent="0.2">
      <c r="A25" s="29"/>
      <c r="B25" t="s">
        <v>15</v>
      </c>
      <c r="C25" s="30"/>
      <c r="D25" s="166">
        <v>-46.080056014189786</v>
      </c>
      <c r="E25" s="166">
        <v>-46.539084845754594</v>
      </c>
      <c r="F25" s="182">
        <v>-47.462761117216921</v>
      </c>
      <c r="G25" s="183">
        <v>-46.69083308589078</v>
      </c>
      <c r="H25" s="166">
        <v>-48.121842031608843</v>
      </c>
      <c r="I25" s="182">
        <v>-48.558658010648422</v>
      </c>
      <c r="J25" s="183">
        <v>-47.323329989710373</v>
      </c>
    </row>
    <row r="26" spans="1:10" x14ac:dyDescent="0.2">
      <c r="A26" s="29"/>
      <c r="B26" t="s">
        <v>58</v>
      </c>
      <c r="C26" s="30"/>
      <c r="D26" s="77">
        <v>0</v>
      </c>
      <c r="E26" s="78">
        <v>0</v>
      </c>
      <c r="F26" s="78">
        <v>0</v>
      </c>
      <c r="G26" s="79">
        <v>0</v>
      </c>
      <c r="H26" s="77">
        <v>0</v>
      </c>
      <c r="I26" s="107">
        <v>0</v>
      </c>
      <c r="J26" s="107">
        <v>0</v>
      </c>
    </row>
    <row r="27" spans="1:10" x14ac:dyDescent="0.2">
      <c r="A27" s="29"/>
      <c r="B27" s="35" t="s">
        <v>107</v>
      </c>
      <c r="C27" s="30"/>
      <c r="D27" s="77">
        <v>0</v>
      </c>
      <c r="E27" s="78">
        <v>0</v>
      </c>
      <c r="F27" s="78">
        <v>0</v>
      </c>
      <c r="G27" s="79">
        <v>0</v>
      </c>
      <c r="H27" s="77">
        <v>0</v>
      </c>
      <c r="I27" s="107">
        <v>0</v>
      </c>
      <c r="J27" s="107">
        <v>0</v>
      </c>
    </row>
    <row r="28" spans="1:10" x14ac:dyDescent="0.2">
      <c r="A28" s="29"/>
      <c r="B28" t="s">
        <v>16</v>
      </c>
      <c r="C28" s="30"/>
      <c r="D28" s="77">
        <v>0</v>
      </c>
      <c r="E28" s="78">
        <v>0</v>
      </c>
      <c r="F28" s="78">
        <v>0</v>
      </c>
      <c r="G28" s="79">
        <v>0</v>
      </c>
      <c r="H28" s="77">
        <v>0</v>
      </c>
      <c r="I28" s="107">
        <v>0</v>
      </c>
      <c r="J28" s="107">
        <v>0</v>
      </c>
    </row>
    <row r="29" spans="1:10" x14ac:dyDescent="0.2">
      <c r="A29" s="29"/>
      <c r="C29" s="30"/>
      <c r="D29" s="77"/>
      <c r="E29" s="78"/>
      <c r="F29" s="78"/>
      <c r="G29" s="79"/>
      <c r="H29" s="77"/>
      <c r="I29" s="107"/>
      <c r="J29" s="107"/>
    </row>
    <row r="30" spans="1:10" x14ac:dyDescent="0.2">
      <c r="A30" s="37" t="s">
        <v>17</v>
      </c>
      <c r="B30" s="38"/>
      <c r="C30" s="30"/>
      <c r="D30" s="78">
        <v>-46.080056014189786</v>
      </c>
      <c r="E30" s="78">
        <v>-46.539084845754594</v>
      </c>
      <c r="F30" s="107">
        <v>-47.462761117216921</v>
      </c>
      <c r="G30" s="107">
        <v>-46.69083308589078</v>
      </c>
      <c r="H30" s="78">
        <v>-48.121842031608843</v>
      </c>
      <c r="I30" s="107">
        <v>-48.558658010648422</v>
      </c>
      <c r="J30" s="107">
        <v>-47.323329989710373</v>
      </c>
    </row>
    <row r="31" spans="1:10" x14ac:dyDescent="0.2">
      <c r="A31" s="29"/>
      <c r="C31" s="30"/>
      <c r="D31" s="77"/>
      <c r="E31" s="78"/>
      <c r="F31" s="78"/>
      <c r="G31" s="79"/>
      <c r="H31" s="77"/>
      <c r="I31" s="107"/>
      <c r="J31" s="107"/>
    </row>
    <row r="32" spans="1:10" x14ac:dyDescent="0.2">
      <c r="A32" s="24" t="s">
        <v>18</v>
      </c>
      <c r="C32" s="30"/>
      <c r="D32" s="77"/>
      <c r="E32" s="78"/>
      <c r="F32" s="78"/>
      <c r="G32" s="79"/>
      <c r="H32" s="77"/>
      <c r="I32" s="107"/>
      <c r="J32" s="107"/>
    </row>
    <row r="33" spans="1:11" x14ac:dyDescent="0.2">
      <c r="A33" s="29" t="s">
        <v>19</v>
      </c>
      <c r="C33" s="30"/>
      <c r="D33" s="77">
        <v>0</v>
      </c>
      <c r="E33" s="78">
        <v>0</v>
      </c>
      <c r="F33" s="78">
        <v>0</v>
      </c>
      <c r="G33" s="79">
        <v>0</v>
      </c>
      <c r="H33" s="77">
        <v>0</v>
      </c>
      <c r="I33" s="107">
        <v>0</v>
      </c>
      <c r="J33" s="107">
        <v>0</v>
      </c>
    </row>
    <row r="34" spans="1:11" x14ac:dyDescent="0.2">
      <c r="A34" s="29"/>
      <c r="B34" t="s">
        <v>20</v>
      </c>
      <c r="C34" s="30"/>
      <c r="D34" s="77">
        <v>0</v>
      </c>
      <c r="E34" s="78">
        <v>0</v>
      </c>
      <c r="F34" s="78">
        <v>0</v>
      </c>
      <c r="G34" s="79">
        <v>0</v>
      </c>
      <c r="H34" s="77">
        <v>0</v>
      </c>
      <c r="I34" s="107">
        <v>0</v>
      </c>
      <c r="J34" s="107">
        <v>0</v>
      </c>
    </row>
    <row r="35" spans="1:11" x14ac:dyDescent="0.2">
      <c r="A35" s="29"/>
      <c r="B35" t="s">
        <v>21</v>
      </c>
      <c r="C35" s="30"/>
      <c r="D35" s="77">
        <v>0</v>
      </c>
      <c r="E35" s="78">
        <v>0</v>
      </c>
      <c r="F35" s="78">
        <v>0</v>
      </c>
      <c r="G35" s="79">
        <v>0</v>
      </c>
      <c r="H35" s="77">
        <v>0</v>
      </c>
      <c r="I35" s="107">
        <v>0</v>
      </c>
      <c r="J35" s="107">
        <v>0</v>
      </c>
    </row>
    <row r="36" spans="1:11" x14ac:dyDescent="0.2">
      <c r="A36" s="29"/>
      <c r="B36" t="s">
        <v>22</v>
      </c>
      <c r="C36" s="30"/>
      <c r="D36" s="77">
        <v>0</v>
      </c>
      <c r="E36" s="78">
        <v>0</v>
      </c>
      <c r="F36" s="78">
        <v>0</v>
      </c>
      <c r="G36" s="79">
        <v>0</v>
      </c>
      <c r="H36" s="77">
        <v>0</v>
      </c>
      <c r="I36" s="107">
        <v>0</v>
      </c>
      <c r="J36" s="107">
        <v>0</v>
      </c>
    </row>
    <row r="37" spans="1:11" x14ac:dyDescent="0.2">
      <c r="A37" s="29"/>
      <c r="C37" s="30"/>
      <c r="D37" s="77"/>
      <c r="E37" s="78"/>
      <c r="F37" s="78"/>
      <c r="G37" s="79"/>
      <c r="H37" s="77"/>
      <c r="I37" s="107"/>
      <c r="J37" s="107"/>
    </row>
    <row r="38" spans="1:11" x14ac:dyDescent="0.2">
      <c r="A38" s="39" t="s">
        <v>106</v>
      </c>
      <c r="B38" s="40"/>
      <c r="C38" s="41"/>
      <c r="D38" s="81">
        <v>0</v>
      </c>
      <c r="E38" s="82">
        <v>0</v>
      </c>
      <c r="F38" s="82">
        <v>0</v>
      </c>
      <c r="G38" s="83">
        <v>0</v>
      </c>
      <c r="H38" s="81">
        <v>0</v>
      </c>
      <c r="I38" s="98">
        <v>0</v>
      </c>
      <c r="J38" s="98">
        <v>0</v>
      </c>
    </row>
    <row r="39" spans="1:11" x14ac:dyDescent="0.2">
      <c r="A39" s="39" t="s">
        <v>75</v>
      </c>
      <c r="B39" s="40"/>
      <c r="C39" s="41"/>
      <c r="D39" s="82">
        <v>-46.080056014189786</v>
      </c>
      <c r="E39" s="82">
        <v>-46.539084845754594</v>
      </c>
      <c r="F39" s="98">
        <v>-47.462761117216921</v>
      </c>
      <c r="G39" s="98">
        <v>-46.69083308589078</v>
      </c>
      <c r="H39" s="82">
        <v>-48.121842031608843</v>
      </c>
      <c r="I39" s="98">
        <v>-48.558658010648422</v>
      </c>
      <c r="J39" s="98">
        <v>-47.323329989710373</v>
      </c>
    </row>
    <row r="40" spans="1:11" x14ac:dyDescent="0.2">
      <c r="A40" s="45"/>
      <c r="B40" s="46"/>
      <c r="C40" s="47"/>
      <c r="D40" s="84"/>
      <c r="E40" s="85"/>
      <c r="F40" s="85"/>
      <c r="G40" s="86"/>
      <c r="H40" s="85"/>
      <c r="I40" s="87"/>
      <c r="J40" s="87"/>
    </row>
    <row r="41" spans="1:11" x14ac:dyDescent="0.2">
      <c r="A41" s="88"/>
      <c r="B41" s="88"/>
      <c r="C41" s="88"/>
    </row>
    <row r="42" spans="1:11" ht="24.75" x14ac:dyDescent="0.2">
      <c r="K42" s="89">
        <v>12</v>
      </c>
    </row>
    <row r="46" spans="1:11" x14ac:dyDescent="0.2">
      <c r="H46" s="138"/>
    </row>
    <row r="47" spans="1:11" x14ac:dyDescent="0.2">
      <c r="H47" s="138"/>
    </row>
    <row r="48" spans="1:11" x14ac:dyDescent="0.2">
      <c r="H48" s="138"/>
    </row>
    <row r="49" spans="4:8" x14ac:dyDescent="0.2">
      <c r="D49" s="35"/>
      <c r="H49" s="136"/>
    </row>
    <row r="50" spans="4:8" x14ac:dyDescent="0.2">
      <c r="H50" s="138"/>
    </row>
  </sheetData>
  <printOptions horizontalCentered="1"/>
  <pageMargins left="0" right="0" top="1.1811023622047245" bottom="0" header="0" footer="0"/>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2F84-D21C-440B-AFBF-86773A7634F5}">
  <dimension ref="A1:AA80"/>
  <sheetViews>
    <sheetView topLeftCell="A2" zoomScale="80" zoomScaleNormal="80" workbookViewId="0">
      <selection activeCell="Z21" sqref="Z21"/>
    </sheetView>
  </sheetViews>
  <sheetFormatPr baseColWidth="10" defaultRowHeight="12.75" x14ac:dyDescent="0.2"/>
  <cols>
    <col min="1" max="2" width="2.7109375" customWidth="1"/>
    <col min="3" max="3" width="42.28515625" customWidth="1"/>
    <col min="5" max="5" width="15.42578125" customWidth="1"/>
    <col min="6" max="6" width="16" customWidth="1"/>
    <col min="7" max="7" width="11.7109375" customWidth="1"/>
    <col min="8" max="8" width="11.5703125" customWidth="1"/>
    <col min="9" max="9" width="10.5703125" customWidth="1"/>
    <col min="10" max="10" width="11.28515625" customWidth="1"/>
    <col min="11" max="11" width="14.7109375" customWidth="1"/>
    <col min="12" max="13" width="11.5703125" customWidth="1"/>
    <col min="14" max="16" width="11.28515625" customWidth="1"/>
    <col min="17" max="22" width="11.5703125" customWidth="1"/>
    <col min="23" max="23" width="11.5703125" bestFit="1" customWidth="1"/>
    <col min="24" max="24" width="4" customWidth="1"/>
    <col min="26" max="26" width="12.7109375" bestFit="1" customWidth="1"/>
  </cols>
  <sheetData>
    <row r="1" spans="1:27" ht="29.25" x14ac:dyDescent="0.2">
      <c r="A1" s="1"/>
      <c r="X1" s="2">
        <v>3</v>
      </c>
    </row>
    <row r="2" spans="1:27" x14ac:dyDescent="0.2">
      <c r="A2" s="3" t="s">
        <v>0</v>
      </c>
      <c r="B2" s="4"/>
      <c r="C2" s="4"/>
      <c r="D2" s="4"/>
      <c r="E2" s="4"/>
      <c r="F2" s="4"/>
      <c r="G2" s="4"/>
      <c r="H2" s="4"/>
      <c r="I2" s="4"/>
      <c r="J2" s="4"/>
      <c r="K2" s="4"/>
      <c r="L2" s="4"/>
      <c r="M2" s="4"/>
      <c r="N2" s="4"/>
      <c r="O2" s="4"/>
      <c r="P2" s="4"/>
      <c r="Q2" s="4"/>
      <c r="R2" s="4"/>
      <c r="S2" s="4"/>
      <c r="T2" s="4"/>
      <c r="U2" s="4"/>
      <c r="V2" s="4"/>
      <c r="W2" s="4"/>
    </row>
    <row r="3" spans="1:27" x14ac:dyDescent="0.2">
      <c r="A3" s="5" t="s">
        <v>117</v>
      </c>
      <c r="B3" s="6"/>
      <c r="C3" s="6"/>
      <c r="D3" s="6"/>
      <c r="E3" s="6"/>
      <c r="F3" s="4"/>
      <c r="G3" s="4"/>
      <c r="H3" s="4"/>
      <c r="I3" s="4"/>
      <c r="J3" s="4"/>
      <c r="K3" s="4"/>
      <c r="L3" s="4"/>
      <c r="M3" s="4"/>
      <c r="N3" s="4"/>
      <c r="O3" s="4"/>
      <c r="P3" s="4"/>
      <c r="Q3" s="4"/>
      <c r="R3" s="4"/>
      <c r="S3" s="4"/>
      <c r="T3" s="4"/>
      <c r="U3" s="4"/>
      <c r="V3" s="4"/>
      <c r="W3" s="4"/>
    </row>
    <row r="4" spans="1:27" x14ac:dyDescent="0.2">
      <c r="A4" s="3" t="s">
        <v>92</v>
      </c>
      <c r="B4" s="4"/>
      <c r="C4" s="4"/>
      <c r="D4" s="4"/>
      <c r="E4" s="4"/>
      <c r="F4" s="4"/>
      <c r="G4" s="4"/>
      <c r="H4" s="4"/>
      <c r="I4" s="4"/>
      <c r="J4" s="4"/>
      <c r="K4" s="4"/>
      <c r="L4" s="4"/>
      <c r="M4" s="4"/>
      <c r="N4" s="4"/>
      <c r="O4" s="4"/>
      <c r="P4" s="4"/>
      <c r="Q4" s="4"/>
      <c r="R4" s="4"/>
      <c r="S4" s="4"/>
      <c r="T4" s="4"/>
      <c r="U4" s="4"/>
      <c r="V4" s="4"/>
      <c r="W4" s="4"/>
    </row>
    <row r="5" spans="1:27" x14ac:dyDescent="0.2">
      <c r="A5" s="3" t="s">
        <v>2</v>
      </c>
      <c r="B5" s="4"/>
      <c r="C5" s="7"/>
      <c r="D5" s="8"/>
      <c r="E5" s="4"/>
      <c r="F5" s="4"/>
      <c r="G5" s="4"/>
      <c r="H5" s="4"/>
      <c r="I5" s="4"/>
      <c r="J5" s="4"/>
      <c r="K5" s="4"/>
      <c r="L5" s="4"/>
      <c r="M5" s="4"/>
      <c r="N5" s="4"/>
      <c r="O5" s="4"/>
      <c r="P5" s="4"/>
      <c r="Q5" s="4"/>
      <c r="R5" s="4"/>
      <c r="S5" s="4"/>
      <c r="T5" s="4"/>
      <c r="U5" s="4"/>
      <c r="V5" s="4"/>
      <c r="W5" s="4"/>
    </row>
    <row r="6" spans="1:27" x14ac:dyDescent="0.2">
      <c r="A6" s="3" t="s">
        <v>3</v>
      </c>
      <c r="B6" s="4"/>
      <c r="C6" s="7"/>
      <c r="D6" s="8"/>
      <c r="E6" s="4"/>
      <c r="F6" s="4"/>
      <c r="G6" s="4"/>
      <c r="H6" s="4"/>
      <c r="I6" s="4"/>
      <c r="J6" s="4"/>
      <c r="K6" s="4"/>
      <c r="L6" s="4"/>
      <c r="M6" s="4"/>
      <c r="N6" s="4"/>
      <c r="O6" s="4"/>
      <c r="P6" s="4"/>
      <c r="Q6" s="4"/>
      <c r="R6" s="4"/>
      <c r="S6" s="4"/>
      <c r="T6" s="4"/>
      <c r="U6" s="4"/>
      <c r="V6" s="4"/>
      <c r="W6" s="4"/>
    </row>
    <row r="7" spans="1:27" x14ac:dyDescent="0.2">
      <c r="A7" s="9"/>
      <c r="B7" s="9"/>
      <c r="C7" s="10"/>
      <c r="D7" s="11"/>
      <c r="E7" s="4"/>
      <c r="F7" s="4"/>
      <c r="G7" s="4"/>
      <c r="H7" s="4"/>
      <c r="I7" s="4"/>
      <c r="J7" s="4"/>
      <c r="K7" s="4"/>
      <c r="L7" s="4"/>
      <c r="M7" s="4"/>
      <c r="N7" s="4"/>
      <c r="O7" s="4"/>
      <c r="P7" s="4"/>
      <c r="Q7" s="4"/>
      <c r="R7" s="4"/>
      <c r="S7" s="4"/>
      <c r="T7" s="4"/>
      <c r="U7" s="4"/>
      <c r="V7" s="4"/>
      <c r="W7" s="4"/>
    </row>
    <row r="8" spans="1:27" x14ac:dyDescent="0.2">
      <c r="A8" s="12"/>
      <c r="B8" s="13"/>
      <c r="C8" s="13"/>
      <c r="D8" s="14"/>
      <c r="E8" s="15" t="s">
        <v>5</v>
      </c>
      <c r="F8" s="14" t="s">
        <v>81</v>
      </c>
      <c r="G8" s="14" t="s">
        <v>82</v>
      </c>
      <c r="H8" s="16" t="s">
        <v>109</v>
      </c>
      <c r="I8" s="14" t="s">
        <v>83</v>
      </c>
      <c r="J8" s="14" t="s">
        <v>84</v>
      </c>
      <c r="K8" s="17" t="s">
        <v>88</v>
      </c>
      <c r="L8" s="16" t="s">
        <v>90</v>
      </c>
      <c r="M8" s="16" t="s">
        <v>110</v>
      </c>
      <c r="N8" s="161" t="s">
        <v>89</v>
      </c>
      <c r="O8" s="14" t="s">
        <v>91</v>
      </c>
      <c r="P8" s="14" t="s">
        <v>98</v>
      </c>
      <c r="Q8" s="142" t="s">
        <v>111</v>
      </c>
      <c r="R8" s="16" t="s">
        <v>100</v>
      </c>
      <c r="S8" s="16" t="s">
        <v>101</v>
      </c>
      <c r="T8" s="16" t="s">
        <v>102</v>
      </c>
      <c r="U8" s="16" t="s">
        <v>103</v>
      </c>
      <c r="V8" s="16" t="s">
        <v>104</v>
      </c>
      <c r="W8" s="16" t="s">
        <v>114</v>
      </c>
    </row>
    <row r="9" spans="1:27" x14ac:dyDescent="0.2">
      <c r="A9" s="18"/>
      <c r="D9" s="19"/>
      <c r="E9" s="20"/>
      <c r="F9" s="21"/>
      <c r="G9" s="21"/>
      <c r="H9" s="22"/>
      <c r="I9" s="21"/>
      <c r="J9" s="21"/>
      <c r="K9" s="23"/>
      <c r="L9" s="23"/>
      <c r="M9" s="22"/>
      <c r="N9" s="21"/>
      <c r="O9" s="21"/>
      <c r="P9" s="21"/>
      <c r="Q9" s="22"/>
      <c r="R9" s="21"/>
      <c r="S9" s="21"/>
      <c r="T9" s="21"/>
      <c r="U9" s="22"/>
      <c r="V9" s="22"/>
      <c r="W9" s="23"/>
    </row>
    <row r="10" spans="1:27" x14ac:dyDescent="0.2">
      <c r="A10" s="24" t="s">
        <v>6</v>
      </c>
      <c r="D10" s="19"/>
      <c r="E10" s="25"/>
      <c r="F10" s="26"/>
      <c r="G10" s="26"/>
      <c r="H10" s="27"/>
      <c r="I10" s="26"/>
      <c r="J10" s="26"/>
      <c r="K10" s="28"/>
      <c r="L10" s="28"/>
      <c r="M10" s="27"/>
      <c r="N10" s="26"/>
      <c r="O10" s="26"/>
      <c r="P10" s="26"/>
      <c r="Q10" s="27"/>
      <c r="R10" s="26"/>
      <c r="S10" s="26"/>
      <c r="T10" s="26"/>
      <c r="U10" s="27"/>
      <c r="V10" s="27"/>
      <c r="W10" s="27"/>
      <c r="Z10" s="35" t="s">
        <v>131</v>
      </c>
      <c r="AA10" t="s">
        <v>130</v>
      </c>
    </row>
    <row r="11" spans="1:27" x14ac:dyDescent="0.2">
      <c r="A11" s="29" t="s">
        <v>7</v>
      </c>
      <c r="D11" s="30"/>
      <c r="E11" s="31">
        <v>7024806.8901199996</v>
      </c>
      <c r="F11" s="32">
        <v>5049268.9695400009</v>
      </c>
      <c r="G11" s="32">
        <v>5686306.1113499999</v>
      </c>
      <c r="H11" s="33">
        <v>17760381.97101</v>
      </c>
      <c r="I11" s="31">
        <v>9855570.8559600003</v>
      </c>
      <c r="J11" s="32">
        <v>2999707.3577199997</v>
      </c>
      <c r="K11" s="32">
        <v>5619385.1080799997</v>
      </c>
      <c r="L11" s="66">
        <v>18474663.321759999</v>
      </c>
      <c r="M11" s="33">
        <v>36235045.292769998</v>
      </c>
      <c r="N11" s="32">
        <v>6093803.3414000003</v>
      </c>
      <c r="O11" s="32">
        <v>5276836.6888999995</v>
      </c>
      <c r="P11" s="32">
        <v>6211767.4957699999</v>
      </c>
      <c r="Q11" s="33">
        <v>17582407.526069999</v>
      </c>
      <c r="R11" s="32">
        <v>5883995.80803</v>
      </c>
      <c r="S11" s="32">
        <v>6184466.5865000002</v>
      </c>
      <c r="T11" s="32">
        <v>6708573.7867999999</v>
      </c>
      <c r="U11" s="33">
        <v>18777036.181329999</v>
      </c>
      <c r="V11" s="33">
        <v>36359443.707400002</v>
      </c>
      <c r="W11" s="33">
        <v>72594489.000169992</v>
      </c>
      <c r="Z11" s="32">
        <f>+E11+F11+G11+I11+J11</f>
        <v>30615660.184689999</v>
      </c>
      <c r="AA11" t="e">
        <f>+Z11*VarTotal!#REF!</f>
        <v>#REF!</v>
      </c>
    </row>
    <row r="12" spans="1:27" x14ac:dyDescent="0.2">
      <c r="A12" s="34" t="s">
        <v>108</v>
      </c>
      <c r="B12" s="35" t="s">
        <v>121</v>
      </c>
      <c r="D12" s="30"/>
      <c r="E12" s="31">
        <v>6138542.8383499999</v>
      </c>
      <c r="F12" s="32">
        <v>4293753.4560970003</v>
      </c>
      <c r="G12" s="32">
        <v>4734164.2866479997</v>
      </c>
      <c r="H12" s="33">
        <v>15166460.581095001</v>
      </c>
      <c r="I12" s="31">
        <v>9073461.9455660004</v>
      </c>
      <c r="J12" s="32">
        <v>2265017.8289999999</v>
      </c>
      <c r="K12" s="32">
        <v>4582745.1730000004</v>
      </c>
      <c r="L12" s="66">
        <v>15921224.947566001</v>
      </c>
      <c r="M12" s="33">
        <v>31087685.528661001</v>
      </c>
      <c r="N12" s="32">
        <v>5082008.9890000001</v>
      </c>
      <c r="O12" s="32">
        <v>4535258.2369999997</v>
      </c>
      <c r="P12" s="32">
        <v>4936429.4780000001</v>
      </c>
      <c r="Q12" s="33">
        <v>14553696.704</v>
      </c>
      <c r="R12" s="32">
        <v>4909611.199</v>
      </c>
      <c r="S12" s="32">
        <v>4861731.398</v>
      </c>
      <c r="T12" s="32">
        <v>5231358.682</v>
      </c>
      <c r="U12" s="33">
        <v>15002701.278999999</v>
      </c>
      <c r="V12" s="33">
        <v>29556397.982999999</v>
      </c>
      <c r="W12" s="33">
        <v>60644083.511661001</v>
      </c>
      <c r="Z12" s="32">
        <f t="shared" ref="Z12:Z40" si="0">+E12+F12+G12+I12+J12</f>
        <v>26504940.355661001</v>
      </c>
      <c r="AA12" t="e">
        <f>+Z12*VarTotal!#REF!</f>
        <v>#REF!</v>
      </c>
    </row>
    <row r="13" spans="1:27" x14ac:dyDescent="0.2">
      <c r="A13" s="34"/>
      <c r="B13" s="35"/>
      <c r="C13" s="35" t="s">
        <v>68</v>
      </c>
      <c r="D13" s="36"/>
      <c r="E13" s="31">
        <v>302145.64999999997</v>
      </c>
      <c r="F13" s="32">
        <v>257431.15899999999</v>
      </c>
      <c r="G13" s="32">
        <v>352655.88200000004</v>
      </c>
      <c r="H13" s="33">
        <v>912232.69099999988</v>
      </c>
      <c r="I13" s="31">
        <v>1333512.7439999999</v>
      </c>
      <c r="J13" s="32">
        <v>287131.136</v>
      </c>
      <c r="K13" s="32">
        <v>409067.49900000001</v>
      </c>
      <c r="L13" s="66">
        <v>2029711.379</v>
      </c>
      <c r="M13" s="33">
        <v>2941944.0699999994</v>
      </c>
      <c r="N13" s="32">
        <v>311696.53399999999</v>
      </c>
      <c r="O13" s="32">
        <v>310987.185</v>
      </c>
      <c r="P13" s="32">
        <v>354847.723</v>
      </c>
      <c r="Q13" s="33">
        <v>977531.44200000004</v>
      </c>
      <c r="R13" s="32">
        <v>409442.799</v>
      </c>
      <c r="S13" s="32">
        <v>480885.66200000001</v>
      </c>
      <c r="T13" s="32">
        <v>478482.32400000002</v>
      </c>
      <c r="U13" s="33">
        <v>1368810.7850000001</v>
      </c>
      <c r="V13" s="33">
        <v>2346342.227</v>
      </c>
      <c r="W13" s="33">
        <v>5288286.2969999993</v>
      </c>
      <c r="Z13" s="32">
        <f t="shared" si="0"/>
        <v>2532876.5709999995</v>
      </c>
      <c r="AA13" t="e">
        <f>+Z13*VarTotal!#REF!</f>
        <v>#REF!</v>
      </c>
    </row>
    <row r="14" spans="1:27" x14ac:dyDescent="0.2">
      <c r="A14" s="34"/>
      <c r="B14" s="35"/>
      <c r="C14" s="35" t="s">
        <v>59</v>
      </c>
      <c r="D14" s="36"/>
      <c r="E14" s="31">
        <v>5836397.1883499995</v>
      </c>
      <c r="F14" s="32">
        <v>4036322.2970970003</v>
      </c>
      <c r="G14" s="32">
        <v>4381508.4046479994</v>
      </c>
      <c r="H14" s="33">
        <v>14254227.890094999</v>
      </c>
      <c r="I14" s="31">
        <v>7739949.2015660005</v>
      </c>
      <c r="J14" s="32">
        <v>1977886.693</v>
      </c>
      <c r="K14" s="32">
        <v>4173677.6740000006</v>
      </c>
      <c r="L14" s="66">
        <v>13891513.568566</v>
      </c>
      <c r="M14" s="33">
        <v>28145741.458660997</v>
      </c>
      <c r="N14" s="32">
        <v>4770312.4550000001</v>
      </c>
      <c r="O14" s="32">
        <v>4224271.0520000001</v>
      </c>
      <c r="P14" s="32">
        <v>4581581.7549999999</v>
      </c>
      <c r="Q14" s="33">
        <v>13576165.261999998</v>
      </c>
      <c r="R14" s="32">
        <v>4500168.4000000004</v>
      </c>
      <c r="S14" s="32">
        <v>4380845.7359999996</v>
      </c>
      <c r="T14" s="32">
        <v>4752876.358</v>
      </c>
      <c r="U14" s="33">
        <v>13633890.493999999</v>
      </c>
      <c r="V14" s="33">
        <v>27210055.756000001</v>
      </c>
      <c r="W14" s="33">
        <v>55355797.214661002</v>
      </c>
      <c r="Z14" s="32">
        <f t="shared" si="0"/>
        <v>23972063.784660999</v>
      </c>
      <c r="AA14" t="e">
        <f>+Z14*VarTotal!#REF!</f>
        <v>#REF!</v>
      </c>
    </row>
    <row r="15" spans="1:27" x14ac:dyDescent="0.2">
      <c r="A15" s="29"/>
      <c r="B15" t="s">
        <v>93</v>
      </c>
      <c r="D15" s="30"/>
      <c r="E15" s="31">
        <v>81468.799266799993</v>
      </c>
      <c r="F15" s="32">
        <v>118983.67813499999</v>
      </c>
      <c r="G15" s="32">
        <v>136404.33096300001</v>
      </c>
      <c r="H15" s="33">
        <v>336856.8083648</v>
      </c>
      <c r="I15" s="31">
        <v>113268.65444880001</v>
      </c>
      <c r="J15" s="32">
        <v>114433.78888409999</v>
      </c>
      <c r="K15" s="32">
        <v>147032.47945439996</v>
      </c>
      <c r="L15" s="66">
        <v>374734.92278729996</v>
      </c>
      <c r="M15" s="33">
        <v>711591.73115210002</v>
      </c>
      <c r="N15" s="32">
        <v>329311.32971749996</v>
      </c>
      <c r="O15" s="32">
        <v>121052.73968699999</v>
      </c>
      <c r="P15" s="32">
        <v>125763.1501397</v>
      </c>
      <c r="Q15" s="33">
        <v>576127.21954419999</v>
      </c>
      <c r="R15" s="32">
        <v>113580.95605950001</v>
      </c>
      <c r="S15" s="32">
        <v>149065.07573400001</v>
      </c>
      <c r="T15" s="32">
        <v>203843.76767999999</v>
      </c>
      <c r="U15" s="33">
        <v>466489.7994735</v>
      </c>
      <c r="V15" s="33">
        <v>1042617.0190177001</v>
      </c>
      <c r="W15" s="33">
        <v>1754208.7501698001</v>
      </c>
      <c r="Z15" s="32">
        <f t="shared" si="0"/>
        <v>564559.25169770001</v>
      </c>
      <c r="AA15" t="e">
        <f>+Z15*VarTotal!#REF!</f>
        <v>#REF!</v>
      </c>
    </row>
    <row r="16" spans="1:27" x14ac:dyDescent="0.2">
      <c r="A16" s="29"/>
      <c r="B16" t="s">
        <v>9</v>
      </c>
      <c r="D16" s="30"/>
      <c r="E16" s="31">
        <v>312704.799</v>
      </c>
      <c r="F16" s="32">
        <v>388433.83500000002</v>
      </c>
      <c r="G16" s="32">
        <v>334975.19900000002</v>
      </c>
      <c r="H16" s="33">
        <v>1036113.8330000001</v>
      </c>
      <c r="I16" s="31">
        <v>324417.734</v>
      </c>
      <c r="J16" s="32">
        <v>326370.33799999999</v>
      </c>
      <c r="K16" s="32">
        <v>362757.07199999999</v>
      </c>
      <c r="L16" s="66">
        <v>1013545.1439999999</v>
      </c>
      <c r="M16" s="33">
        <v>2049658.977</v>
      </c>
      <c r="N16" s="32">
        <v>349313.74</v>
      </c>
      <c r="O16" s="32">
        <v>362270.85399999999</v>
      </c>
      <c r="P16" s="32">
        <v>369105.43199999997</v>
      </c>
      <c r="Q16" s="33">
        <v>1080690.0260000001</v>
      </c>
      <c r="R16" s="32">
        <v>454543.89500000002</v>
      </c>
      <c r="S16" s="32">
        <v>380017.64899999998</v>
      </c>
      <c r="T16" s="32">
        <v>401891.93900000001</v>
      </c>
      <c r="U16" s="33">
        <v>1236453.483</v>
      </c>
      <c r="V16" s="33">
        <v>2317143.5090000001</v>
      </c>
      <c r="W16" s="33">
        <v>4366802.4859999996</v>
      </c>
      <c r="Z16" s="32">
        <f t="shared" si="0"/>
        <v>1686901.905</v>
      </c>
      <c r="AA16" t="e">
        <f>+Z16*VarTotal!#REF!</f>
        <v>#REF!</v>
      </c>
    </row>
    <row r="17" spans="1:27" x14ac:dyDescent="0.2">
      <c r="A17" s="29"/>
      <c r="B17" t="s">
        <v>56</v>
      </c>
      <c r="D17" s="30"/>
      <c r="E17" s="31">
        <v>3929.009</v>
      </c>
      <c r="F17" s="32">
        <v>1419.8720000000001</v>
      </c>
      <c r="G17" s="32">
        <v>20779.371999999999</v>
      </c>
      <c r="H17" s="33">
        <v>26128.253000000001</v>
      </c>
      <c r="I17" s="31">
        <v>17226.087</v>
      </c>
      <c r="J17" s="32">
        <v>1434.2139999999999</v>
      </c>
      <c r="K17" s="32">
        <v>3997.6959999999999</v>
      </c>
      <c r="L17" s="66">
        <v>22657.996999999999</v>
      </c>
      <c r="M17" s="33">
        <v>48786.25</v>
      </c>
      <c r="N17" s="32">
        <v>5213.3760000000002</v>
      </c>
      <c r="O17" s="32">
        <v>3230.3910000000001</v>
      </c>
      <c r="P17" s="32">
        <v>4324.7160000000003</v>
      </c>
      <c r="Q17" s="33">
        <v>12768.483</v>
      </c>
      <c r="R17" s="32">
        <v>4119.7439999999997</v>
      </c>
      <c r="S17" s="32">
        <v>4191.84</v>
      </c>
      <c r="T17" s="32">
        <v>2412.038</v>
      </c>
      <c r="U17" s="33">
        <v>10723.621999999999</v>
      </c>
      <c r="V17" s="33">
        <v>23492.105</v>
      </c>
      <c r="W17" s="33">
        <v>72278.354999999996</v>
      </c>
      <c r="Z17" s="32">
        <f t="shared" si="0"/>
        <v>44788.553999999996</v>
      </c>
      <c r="AA17" t="e">
        <f>+Z17*VarTotal!#REF!</f>
        <v>#REF!</v>
      </c>
    </row>
    <row r="18" spans="1:27" x14ac:dyDescent="0.2">
      <c r="A18" s="29"/>
      <c r="B18" s="35" t="s">
        <v>57</v>
      </c>
      <c r="D18" s="30"/>
      <c r="E18" s="31">
        <v>184063.77272000001</v>
      </c>
      <c r="F18" s="32">
        <v>62425.275219999996</v>
      </c>
      <c r="G18" s="32">
        <v>54781.65885</v>
      </c>
      <c r="H18" s="33">
        <v>301270.70679000003</v>
      </c>
      <c r="I18" s="31">
        <v>132177.96867999999</v>
      </c>
      <c r="J18" s="32">
        <v>97370.286810000005</v>
      </c>
      <c r="K18" s="32">
        <v>81921.370040000009</v>
      </c>
      <c r="L18" s="66">
        <v>311469.62553000002</v>
      </c>
      <c r="M18" s="33">
        <v>612740.33232000005</v>
      </c>
      <c r="N18" s="32">
        <v>129246.00645</v>
      </c>
      <c r="O18" s="32">
        <v>73672.034799999994</v>
      </c>
      <c r="P18" s="32">
        <v>270687.81628000003</v>
      </c>
      <c r="Q18" s="33">
        <v>473605.85753000004</v>
      </c>
      <c r="R18" s="32">
        <v>150919.28194000002</v>
      </c>
      <c r="S18" s="32">
        <v>426335.69569999998</v>
      </c>
      <c r="T18" s="32">
        <v>101597.90403999999</v>
      </c>
      <c r="U18" s="33">
        <v>678852.88167999987</v>
      </c>
      <c r="V18" s="33">
        <v>1152458.73921</v>
      </c>
      <c r="W18" s="33">
        <v>1765199.0715300001</v>
      </c>
      <c r="Z18" s="32">
        <f t="shared" si="0"/>
        <v>530818.96227999998</v>
      </c>
      <c r="AA18" t="e">
        <f>+Z18*VarTotal!#REF!</f>
        <v>#REF!</v>
      </c>
    </row>
    <row r="19" spans="1:27" x14ac:dyDescent="0.2">
      <c r="A19" s="29"/>
      <c r="B19" t="s">
        <v>10</v>
      </c>
      <c r="D19" s="30"/>
      <c r="E19" s="31">
        <v>109544.96527999999</v>
      </c>
      <c r="F19" s="32">
        <v>149657.50305999999</v>
      </c>
      <c r="G19" s="32">
        <v>129937.05869999999</v>
      </c>
      <c r="H19" s="33">
        <v>389139.52703999996</v>
      </c>
      <c r="I19" s="31">
        <v>124178.803</v>
      </c>
      <c r="J19" s="32">
        <v>130059.52558</v>
      </c>
      <c r="K19" s="32">
        <v>110271.50108</v>
      </c>
      <c r="L19" s="66">
        <v>364509.82965999999</v>
      </c>
      <c r="M19" s="33">
        <v>753649.35669999989</v>
      </c>
      <c r="N19" s="32">
        <v>125935.65335000001</v>
      </c>
      <c r="O19" s="32">
        <v>121152.1925</v>
      </c>
      <c r="P19" s="32">
        <v>110656.88644</v>
      </c>
      <c r="Q19" s="33">
        <v>357744.73229000001</v>
      </c>
      <c r="R19" s="32">
        <v>131176.53479999999</v>
      </c>
      <c r="S19" s="32">
        <v>113780.0297</v>
      </c>
      <c r="T19" s="32">
        <v>169400.55764000001</v>
      </c>
      <c r="U19" s="33">
        <v>414357.12213999999</v>
      </c>
      <c r="V19" s="33">
        <v>772101.85442999995</v>
      </c>
      <c r="W19" s="33">
        <v>1525751.2111299997</v>
      </c>
      <c r="Z19" s="32">
        <f t="shared" si="0"/>
        <v>643377.85561999993</v>
      </c>
      <c r="AA19" t="e">
        <f>+Z19*VarTotal!#REF!</f>
        <v>#REF!</v>
      </c>
    </row>
    <row r="20" spans="1:27" x14ac:dyDescent="0.2">
      <c r="A20" s="29"/>
      <c r="B20" s="35" t="s">
        <v>122</v>
      </c>
      <c r="D20" s="30"/>
      <c r="E20" s="31">
        <v>194552.7065032</v>
      </c>
      <c r="F20" s="32">
        <v>34595.350027999986</v>
      </c>
      <c r="G20" s="32">
        <v>275264.20518899994</v>
      </c>
      <c r="H20" s="33">
        <v>504412.26172019995</v>
      </c>
      <c r="I20" s="31">
        <v>70839.663265200055</v>
      </c>
      <c r="J20" s="32">
        <v>65021.37544589999</v>
      </c>
      <c r="K20" s="32">
        <v>330659.8165056</v>
      </c>
      <c r="L20" s="66">
        <v>466520.85521670006</v>
      </c>
      <c r="M20" s="33">
        <v>970933.11693690007</v>
      </c>
      <c r="N20" s="32">
        <v>72774.246882499981</v>
      </c>
      <c r="O20" s="32">
        <v>60200.239912999998</v>
      </c>
      <c r="P20" s="32">
        <v>394800.01691030001</v>
      </c>
      <c r="Q20" s="33">
        <v>527774.50370580005</v>
      </c>
      <c r="R20" s="32">
        <v>120044.19723049998</v>
      </c>
      <c r="S20" s="32">
        <v>249344.89836600001</v>
      </c>
      <c r="T20" s="32">
        <v>598068.8984399999</v>
      </c>
      <c r="U20" s="33">
        <v>967457.99403649988</v>
      </c>
      <c r="V20" s="33">
        <v>1495232.4977422999</v>
      </c>
      <c r="W20" s="33">
        <v>2466165.6146792001</v>
      </c>
      <c r="Z20" s="32">
        <f t="shared" si="0"/>
        <v>640273.30043130007</v>
      </c>
      <c r="AA20" t="e">
        <f>+Z20*VarTotal!#REF!</f>
        <v>#REF!</v>
      </c>
    </row>
    <row r="21" spans="1:27" x14ac:dyDescent="0.2">
      <c r="A21" s="29"/>
      <c r="D21" s="19"/>
      <c r="E21" s="31"/>
      <c r="F21" s="32"/>
      <c r="G21" s="32"/>
      <c r="H21" s="33"/>
      <c r="I21" s="31"/>
      <c r="J21" s="32"/>
      <c r="K21" s="32"/>
      <c r="L21" s="66"/>
      <c r="M21" s="33"/>
      <c r="N21" s="32"/>
      <c r="O21" s="32"/>
      <c r="P21" s="32">
        <v>0</v>
      </c>
      <c r="Q21" s="33"/>
      <c r="R21" s="32"/>
      <c r="S21" s="32"/>
      <c r="T21" s="32"/>
      <c r="U21" s="33"/>
      <c r="V21" s="33"/>
      <c r="W21" s="33"/>
      <c r="Z21" s="32"/>
    </row>
    <row r="22" spans="1:27" x14ac:dyDescent="0.2">
      <c r="A22" s="29" t="s">
        <v>12</v>
      </c>
      <c r="D22" s="30"/>
      <c r="E22" s="31">
        <v>6039118.3261580002</v>
      </c>
      <c r="F22" s="32">
        <v>5338166.1839846661</v>
      </c>
      <c r="G22" s="32">
        <v>6227664.1164613338</v>
      </c>
      <c r="H22" s="33">
        <v>17604948.626603998</v>
      </c>
      <c r="I22" s="31">
        <v>5990871.193361111</v>
      </c>
      <c r="J22" s="32">
        <v>5434354.5969693335</v>
      </c>
      <c r="K22" s="32">
        <v>5864126.6793175554</v>
      </c>
      <c r="L22" s="66">
        <v>17289352.469648</v>
      </c>
      <c r="M22" s="33">
        <v>34894301.096251994</v>
      </c>
      <c r="N22" s="32">
        <v>6131622.6338859992</v>
      </c>
      <c r="O22" s="32">
        <v>5246526.4917393327</v>
      </c>
      <c r="P22" s="32">
        <v>6401845.3971626665</v>
      </c>
      <c r="Q22" s="33">
        <v>17779994.522787996</v>
      </c>
      <c r="R22" s="32">
        <v>6014660.1086477777</v>
      </c>
      <c r="S22" s="32">
        <v>5276626.2227320001</v>
      </c>
      <c r="T22" s="32">
        <v>6657702.2435762221</v>
      </c>
      <c r="U22" s="33">
        <v>17948988.574956</v>
      </c>
      <c r="V22" s="33">
        <v>35728983.097743995</v>
      </c>
      <c r="W22" s="33">
        <v>70623284.193995982</v>
      </c>
      <c r="Z22" s="32">
        <f t="shared" si="0"/>
        <v>29030174.416934442</v>
      </c>
      <c r="AA22" t="e">
        <f>+Z22*VarTotal!#REF!</f>
        <v>#REF!</v>
      </c>
    </row>
    <row r="23" spans="1:27" x14ac:dyDescent="0.2">
      <c r="A23" s="29"/>
      <c r="B23" t="s">
        <v>13</v>
      </c>
      <c r="D23" s="30"/>
      <c r="E23" s="31">
        <v>1461838.88032</v>
      </c>
      <c r="F23" s="32">
        <v>1270488.2892400001</v>
      </c>
      <c r="G23" s="32">
        <v>1641129.2782000001</v>
      </c>
      <c r="H23" s="33">
        <v>4373456.4477600008</v>
      </c>
      <c r="I23" s="31">
        <v>1296888.7869599999</v>
      </c>
      <c r="J23" s="32">
        <v>1273670.9761000001</v>
      </c>
      <c r="K23" s="32">
        <v>1635767.77012</v>
      </c>
      <c r="L23" s="66">
        <v>4206327.5331800003</v>
      </c>
      <c r="M23" s="33">
        <v>8579783.9809400011</v>
      </c>
      <c r="N23" s="32">
        <v>1284263.0489999999</v>
      </c>
      <c r="O23" s="32">
        <v>1302071.1132</v>
      </c>
      <c r="P23" s="32">
        <v>1675595.7801599998</v>
      </c>
      <c r="Q23" s="33">
        <v>4261929.9423599998</v>
      </c>
      <c r="R23" s="32">
        <v>1311125.0471900001</v>
      </c>
      <c r="S23" s="32">
        <v>1361915.4065</v>
      </c>
      <c r="T23" s="32">
        <v>1653512.85</v>
      </c>
      <c r="U23" s="33">
        <v>4326553.3036899995</v>
      </c>
      <c r="V23" s="33">
        <v>8588483.2460500002</v>
      </c>
      <c r="W23" s="33">
        <v>17168267.226989999</v>
      </c>
      <c r="Z23" s="32">
        <f t="shared" si="0"/>
        <v>6944016.2108200006</v>
      </c>
      <c r="AA23" t="e">
        <f>+Z23*VarTotal!#REF!</f>
        <v>#REF!</v>
      </c>
    </row>
    <row r="24" spans="1:27" x14ac:dyDescent="0.2">
      <c r="A24" s="29"/>
      <c r="B24" t="s">
        <v>14</v>
      </c>
      <c r="D24" s="30"/>
      <c r="E24" s="31">
        <v>670165.87699999998</v>
      </c>
      <c r="F24" s="32">
        <v>559373.63186000008</v>
      </c>
      <c r="G24" s="32">
        <v>687678.95439999993</v>
      </c>
      <c r="H24" s="33">
        <v>1917218.4632599999</v>
      </c>
      <c r="I24" s="31">
        <v>552636.65344000002</v>
      </c>
      <c r="J24" s="32">
        <v>533759.11747000006</v>
      </c>
      <c r="K24" s="32">
        <v>531245.30752000003</v>
      </c>
      <c r="L24" s="66">
        <v>1617641.07843</v>
      </c>
      <c r="M24" s="33">
        <v>3534859.5416900003</v>
      </c>
      <c r="N24" s="32">
        <v>543604.71415000001</v>
      </c>
      <c r="O24" s="32">
        <v>529003.25289999996</v>
      </c>
      <c r="P24" s="32">
        <v>566584.34724999999</v>
      </c>
      <c r="Q24" s="33">
        <v>1639192.3143000002</v>
      </c>
      <c r="R24" s="32">
        <v>505401.33072999999</v>
      </c>
      <c r="S24" s="32">
        <v>514228.79100000003</v>
      </c>
      <c r="T24" s="32">
        <v>633013.74567999993</v>
      </c>
      <c r="U24" s="33">
        <v>1652643.8674099999</v>
      </c>
      <c r="V24" s="33">
        <v>3291836.1817100001</v>
      </c>
      <c r="W24" s="33">
        <v>6826695.7234000005</v>
      </c>
      <c r="Z24" s="32">
        <f t="shared" si="0"/>
        <v>3003614.2341700001</v>
      </c>
      <c r="AA24" t="e">
        <f>+Z24*VarTotal!#REF!</f>
        <v>#REF!</v>
      </c>
    </row>
    <row r="25" spans="1:27" x14ac:dyDescent="0.2">
      <c r="A25" s="29"/>
      <c r="B25" t="s">
        <v>15</v>
      </c>
      <c r="D25" s="30"/>
      <c r="E25" s="31">
        <v>788968.69363800006</v>
      </c>
      <c r="F25" s="32">
        <v>42970.94982466667</v>
      </c>
      <c r="G25" s="32">
        <v>481528.39451133332</v>
      </c>
      <c r="H25" s="33">
        <v>1313468.037974</v>
      </c>
      <c r="I25" s="31">
        <v>495385.5638811111</v>
      </c>
      <c r="J25" s="32">
        <v>216830.30356933334</v>
      </c>
      <c r="K25" s="32">
        <v>27168.442197555556</v>
      </c>
      <c r="L25" s="66">
        <v>739384.30964800005</v>
      </c>
      <c r="M25" s="33">
        <v>2052852.3476219999</v>
      </c>
      <c r="N25" s="32">
        <v>879237.41568599991</v>
      </c>
      <c r="O25" s="32">
        <v>41392.038239333335</v>
      </c>
      <c r="P25" s="32">
        <v>453466.52937266667</v>
      </c>
      <c r="Q25" s="33">
        <v>1374095.9832979999</v>
      </c>
      <c r="R25" s="32">
        <v>552143.17404777766</v>
      </c>
      <c r="S25" s="32">
        <v>195600.504732</v>
      </c>
      <c r="T25" s="32">
        <v>31091.650856222223</v>
      </c>
      <c r="U25" s="33">
        <v>778835.32963599986</v>
      </c>
      <c r="V25" s="33">
        <v>2152931.3129339996</v>
      </c>
      <c r="W25" s="33">
        <v>4205783.6605559997</v>
      </c>
      <c r="Z25" s="32">
        <f t="shared" si="0"/>
        <v>2025683.9054244445</v>
      </c>
      <c r="AA25" t="e">
        <f>+Z25*VarTotal!#REF!</f>
        <v>#REF!</v>
      </c>
    </row>
    <row r="26" spans="1:27" x14ac:dyDescent="0.2">
      <c r="A26" s="29"/>
      <c r="B26" t="s">
        <v>58</v>
      </c>
      <c r="D26" s="30"/>
      <c r="E26" s="31">
        <v>1845589.3101999999</v>
      </c>
      <c r="F26" s="32">
        <v>2110427.0762399998</v>
      </c>
      <c r="G26" s="32">
        <v>2065979.2517000001</v>
      </c>
      <c r="H26" s="33">
        <v>6021995.6381399995</v>
      </c>
      <c r="I26" s="31">
        <v>2386111.0631200001</v>
      </c>
      <c r="J26" s="32">
        <v>2018081.0216099999</v>
      </c>
      <c r="K26" s="32">
        <v>2390525.3438399998</v>
      </c>
      <c r="L26" s="66">
        <v>6794717.4285700005</v>
      </c>
      <c r="M26" s="33">
        <v>12816713.066709999</v>
      </c>
      <c r="N26" s="32">
        <v>2141954.2010499998</v>
      </c>
      <c r="O26" s="32">
        <v>2094807.8473</v>
      </c>
      <c r="P26" s="32">
        <v>2369110.1435000002</v>
      </c>
      <c r="Q26" s="33">
        <v>6605872.1918500001</v>
      </c>
      <c r="R26" s="32">
        <v>2333319.9953700001</v>
      </c>
      <c r="S26" s="32">
        <v>1897274.1155000001</v>
      </c>
      <c r="T26" s="32">
        <v>2925793.1954799998</v>
      </c>
      <c r="U26" s="33">
        <v>7156387.3063500002</v>
      </c>
      <c r="V26" s="33">
        <v>13762259.498199999</v>
      </c>
      <c r="W26" s="33">
        <v>26578972.564909998</v>
      </c>
      <c r="Z26" s="32">
        <f t="shared" si="0"/>
        <v>10426187.72287</v>
      </c>
      <c r="AA26" t="e">
        <f>+Z26*VarTotal!#REF!</f>
        <v>#REF!</v>
      </c>
    </row>
    <row r="27" spans="1:27" x14ac:dyDescent="0.2">
      <c r="A27" s="29"/>
      <c r="B27" t="s">
        <v>60</v>
      </c>
      <c r="D27" s="30"/>
      <c r="E27" s="31">
        <v>1256831.4580000001</v>
      </c>
      <c r="F27" s="32">
        <v>1332311.2722</v>
      </c>
      <c r="G27" s="32">
        <v>1328890.3356499998</v>
      </c>
      <c r="H27" s="33">
        <v>3918033.0658499999</v>
      </c>
      <c r="I27" s="31">
        <v>1232400.2739599999</v>
      </c>
      <c r="J27" s="32">
        <v>1372089.4982200002</v>
      </c>
      <c r="K27" s="32">
        <v>1255749.1576399999</v>
      </c>
      <c r="L27" s="66">
        <v>3860238.9298200002</v>
      </c>
      <c r="M27" s="33">
        <v>7778271.9956700001</v>
      </c>
      <c r="N27" s="32">
        <v>1252885.9704499999</v>
      </c>
      <c r="O27" s="32">
        <v>1251304.2500999998</v>
      </c>
      <c r="P27" s="32">
        <v>1320986.2564400001</v>
      </c>
      <c r="Q27" s="33">
        <v>3825176.4769899999</v>
      </c>
      <c r="R27" s="32">
        <v>1264913.6276399998</v>
      </c>
      <c r="S27" s="32">
        <v>1289854.2420000001</v>
      </c>
      <c r="T27" s="32">
        <v>1344885.2965599999</v>
      </c>
      <c r="U27" s="33">
        <v>3899653.1661999999</v>
      </c>
      <c r="V27" s="33">
        <v>7724829.6431899993</v>
      </c>
      <c r="W27" s="33">
        <v>15503101.638859998</v>
      </c>
      <c r="Z27" s="32">
        <f t="shared" si="0"/>
        <v>6522522.8380300002</v>
      </c>
      <c r="AA27" t="e">
        <f>+Z27*VarTotal!#REF!</f>
        <v>#REF!</v>
      </c>
    </row>
    <row r="28" spans="1:27" x14ac:dyDescent="0.2">
      <c r="A28" s="29"/>
      <c r="B28" t="s">
        <v>16</v>
      </c>
      <c r="D28" s="30"/>
      <c r="E28" s="31">
        <v>15724.107</v>
      </c>
      <c r="F28" s="32">
        <v>22594.964620000002</v>
      </c>
      <c r="G28" s="32">
        <v>22457.901999999998</v>
      </c>
      <c r="H28" s="33">
        <v>60776.973620000004</v>
      </c>
      <c r="I28" s="31">
        <v>27448.851999999999</v>
      </c>
      <c r="J28" s="32">
        <v>19923.68</v>
      </c>
      <c r="K28" s="32">
        <v>23670.657999999999</v>
      </c>
      <c r="L28" s="66">
        <v>71043.19</v>
      </c>
      <c r="M28" s="33">
        <v>131820.16362000001</v>
      </c>
      <c r="N28" s="32">
        <v>29677.28355</v>
      </c>
      <c r="O28" s="32">
        <v>27947.99</v>
      </c>
      <c r="P28" s="32">
        <v>16102.34044</v>
      </c>
      <c r="Q28" s="33">
        <v>73727.613989999998</v>
      </c>
      <c r="R28" s="32">
        <v>47756.933670000006</v>
      </c>
      <c r="S28" s="32">
        <v>17753.163</v>
      </c>
      <c r="T28" s="32">
        <v>69405.505000000005</v>
      </c>
      <c r="U28" s="33">
        <v>134915.60167</v>
      </c>
      <c r="V28" s="33">
        <v>208643.21566000002</v>
      </c>
      <c r="W28" s="33">
        <v>340463.37927999999</v>
      </c>
      <c r="Z28" s="32">
        <f t="shared" si="0"/>
        <v>108149.50562000001</v>
      </c>
      <c r="AA28" t="e">
        <f>+Z28*VarTotal!#REF!</f>
        <v>#REF!</v>
      </c>
    </row>
    <row r="29" spans="1:27" x14ac:dyDescent="0.2">
      <c r="A29" s="29"/>
      <c r="D29" s="30"/>
      <c r="E29" s="31"/>
      <c r="F29" s="32"/>
      <c r="G29" s="32"/>
      <c r="H29" s="33"/>
      <c r="I29" s="31"/>
      <c r="J29" s="32"/>
      <c r="K29" s="32"/>
      <c r="L29" s="66"/>
      <c r="M29" s="33"/>
      <c r="N29" s="32"/>
      <c r="O29" s="32"/>
      <c r="P29" s="32"/>
      <c r="Q29" s="33"/>
      <c r="R29" s="32"/>
      <c r="S29" s="32"/>
      <c r="T29" s="32"/>
      <c r="U29" s="33"/>
      <c r="V29" s="33"/>
      <c r="W29" s="33"/>
      <c r="Z29" s="32"/>
    </row>
    <row r="30" spans="1:27" x14ac:dyDescent="0.2">
      <c r="A30" s="34" t="s">
        <v>17</v>
      </c>
      <c r="B30" s="35"/>
      <c r="C30" s="35"/>
      <c r="D30" s="30"/>
      <c r="E30" s="31">
        <v>985688.56396199996</v>
      </c>
      <c r="F30" s="32">
        <v>-288897.21444466664</v>
      </c>
      <c r="G30" s="32">
        <v>-541358.00511133345</v>
      </c>
      <c r="H30" s="33">
        <v>155433.34440599987</v>
      </c>
      <c r="I30" s="31">
        <v>3864699.6625988889</v>
      </c>
      <c r="J30" s="32">
        <v>-2434647.2392493333</v>
      </c>
      <c r="K30" s="32">
        <v>-244741.57123755565</v>
      </c>
      <c r="L30" s="66">
        <v>1185310.8521119999</v>
      </c>
      <c r="M30" s="33">
        <v>1340744.1965179997</v>
      </c>
      <c r="N30" s="32">
        <v>-37819.292486000028</v>
      </c>
      <c r="O30" s="32">
        <v>30310.197160666667</v>
      </c>
      <c r="P30" s="32">
        <v>-190077.90139266668</v>
      </c>
      <c r="Q30" s="33">
        <v>-197586.99671800004</v>
      </c>
      <c r="R30" s="32">
        <v>-130664.3006177778</v>
      </c>
      <c r="S30" s="32">
        <v>907840.36376800004</v>
      </c>
      <c r="T30" s="32">
        <v>50871.543223777728</v>
      </c>
      <c r="U30" s="33">
        <v>828047.60637399997</v>
      </c>
      <c r="V30" s="33">
        <v>630460.60965600004</v>
      </c>
      <c r="W30" s="33">
        <v>1971204.8061739998</v>
      </c>
      <c r="Z30" s="32">
        <f t="shared" si="0"/>
        <v>1585485.7677555555</v>
      </c>
      <c r="AA30" t="e">
        <f>+Z30*VarTotal!#REF!</f>
        <v>#REF!</v>
      </c>
    </row>
    <row r="31" spans="1:27" x14ac:dyDescent="0.2">
      <c r="A31" s="29"/>
      <c r="D31" s="30"/>
      <c r="E31" s="31"/>
      <c r="F31" s="32"/>
      <c r="G31" s="32"/>
      <c r="H31" s="33"/>
      <c r="I31" s="31"/>
      <c r="J31" s="32"/>
      <c r="K31" s="32"/>
      <c r="L31" s="66"/>
      <c r="M31" s="33"/>
      <c r="N31" s="32"/>
      <c r="O31" s="32"/>
      <c r="P31" s="32"/>
      <c r="Q31" s="33"/>
      <c r="R31" s="32"/>
      <c r="S31" s="32"/>
      <c r="T31" s="32"/>
      <c r="U31" s="33"/>
      <c r="V31" s="33"/>
      <c r="W31" s="33"/>
      <c r="Z31" s="32"/>
    </row>
    <row r="32" spans="1:27" x14ac:dyDescent="0.2">
      <c r="A32" s="24" t="s">
        <v>18</v>
      </c>
      <c r="D32" s="30"/>
      <c r="E32" s="31"/>
      <c r="F32" s="32"/>
      <c r="G32" s="32"/>
      <c r="H32" s="33"/>
      <c r="I32" s="31"/>
      <c r="J32" s="32"/>
      <c r="K32" s="32"/>
      <c r="L32" s="66"/>
      <c r="M32" s="33"/>
      <c r="N32" s="32"/>
      <c r="O32" s="32"/>
      <c r="P32" s="32"/>
      <c r="Q32" s="33"/>
      <c r="R32" s="32"/>
      <c r="S32" s="32"/>
      <c r="T32" s="32"/>
      <c r="U32" s="33"/>
      <c r="V32" s="33"/>
      <c r="W32" s="33"/>
      <c r="Z32" s="32"/>
    </row>
    <row r="33" spans="1:27" x14ac:dyDescent="0.2">
      <c r="A33" s="29" t="s">
        <v>19</v>
      </c>
      <c r="D33" s="30"/>
      <c r="E33" s="31">
        <v>571573.81279999996</v>
      </c>
      <c r="F33" s="32">
        <v>831050.94391999999</v>
      </c>
      <c r="G33" s="32">
        <v>1019318.41425</v>
      </c>
      <c r="H33" s="33">
        <v>2421943.1709699999</v>
      </c>
      <c r="I33" s="31">
        <v>1046467.82264</v>
      </c>
      <c r="J33" s="32">
        <v>978800.73531000002</v>
      </c>
      <c r="K33" s="32">
        <v>911970.33512000006</v>
      </c>
      <c r="L33" s="66">
        <v>2937238.8930700002</v>
      </c>
      <c r="M33" s="33">
        <v>5359182.0640399996</v>
      </c>
      <c r="N33" s="32">
        <v>886689.10715000005</v>
      </c>
      <c r="O33" s="32">
        <v>750760.57590000005</v>
      </c>
      <c r="P33" s="32">
        <v>874382.7599200001</v>
      </c>
      <c r="Q33" s="33">
        <v>2511832.4429700002</v>
      </c>
      <c r="R33" s="32">
        <v>1064066.3145600001</v>
      </c>
      <c r="S33" s="32">
        <v>767824.90859999997</v>
      </c>
      <c r="T33" s="32">
        <v>1793808.73636</v>
      </c>
      <c r="U33" s="33">
        <v>3625699.95952</v>
      </c>
      <c r="V33" s="33">
        <v>6137532.4024899993</v>
      </c>
      <c r="W33" s="33">
        <v>11496714.466529999</v>
      </c>
      <c r="Z33" s="32">
        <f t="shared" si="0"/>
        <v>4447211.7289199997</v>
      </c>
      <c r="AA33" t="e">
        <f>+Z33*VarTotal!#REF!</f>
        <v>#REF!</v>
      </c>
    </row>
    <row r="34" spans="1:27" x14ac:dyDescent="0.2">
      <c r="A34" s="29"/>
      <c r="B34" t="s">
        <v>20</v>
      </c>
      <c r="D34" s="30"/>
      <c r="E34" s="31">
        <v>775.41399999999999</v>
      </c>
      <c r="F34" s="32">
        <v>73.61</v>
      </c>
      <c r="G34" s="32">
        <v>119.782</v>
      </c>
      <c r="H34" s="33">
        <v>968.80600000000004</v>
      </c>
      <c r="I34" s="31">
        <v>214.041</v>
      </c>
      <c r="J34" s="32">
        <v>234.25700000000001</v>
      </c>
      <c r="K34" s="32">
        <v>612.86400000000003</v>
      </c>
      <c r="L34" s="66">
        <v>1061.162</v>
      </c>
      <c r="M34" s="33">
        <v>2029.9680000000001</v>
      </c>
      <c r="N34" s="32">
        <v>515.31700000000001</v>
      </c>
      <c r="O34" s="32">
        <v>229.40600000000001</v>
      </c>
      <c r="P34" s="32">
        <v>98.322999999999993</v>
      </c>
      <c r="Q34" s="33">
        <v>843.04599999999994</v>
      </c>
      <c r="R34" s="32">
        <v>4131.2640000000001</v>
      </c>
      <c r="S34" s="32">
        <v>808.46799999999996</v>
      </c>
      <c r="T34" s="32">
        <v>4223.2240000000002</v>
      </c>
      <c r="U34" s="33">
        <v>9162.9560000000001</v>
      </c>
      <c r="V34" s="33">
        <v>10006.002</v>
      </c>
      <c r="W34" s="33">
        <v>12035.970000000001</v>
      </c>
      <c r="Z34" s="32">
        <f t="shared" si="0"/>
        <v>1417.104</v>
      </c>
      <c r="AA34" t="e">
        <f>+Z34*VarTotal!#REF!</f>
        <v>#REF!</v>
      </c>
    </row>
    <row r="35" spans="1:27" x14ac:dyDescent="0.2">
      <c r="A35" s="29"/>
      <c r="B35" t="s">
        <v>21</v>
      </c>
      <c r="D35" s="30"/>
      <c r="E35" s="31">
        <v>72055.55780000001</v>
      </c>
      <c r="F35" s="32">
        <v>398579.90692000004</v>
      </c>
      <c r="G35" s="32">
        <v>503736.61124999996</v>
      </c>
      <c r="H35" s="33">
        <v>974372.07597000001</v>
      </c>
      <c r="I35" s="31">
        <v>440610.98463999998</v>
      </c>
      <c r="J35" s="32">
        <v>417569.18631000002</v>
      </c>
      <c r="K35" s="32">
        <v>394090.53012000001</v>
      </c>
      <c r="L35" s="66">
        <v>1252270.70107</v>
      </c>
      <c r="M35" s="33">
        <v>2226642.7770400001</v>
      </c>
      <c r="N35" s="32">
        <v>293362.71314999997</v>
      </c>
      <c r="O35" s="32">
        <v>290643.86789999995</v>
      </c>
      <c r="P35" s="32">
        <v>390665.06391999999</v>
      </c>
      <c r="Q35" s="33">
        <v>974671.64496999991</v>
      </c>
      <c r="R35" s="32">
        <v>345964.64955999999</v>
      </c>
      <c r="S35" s="32">
        <v>365313.0246</v>
      </c>
      <c r="T35" s="32">
        <v>998499.39735999994</v>
      </c>
      <c r="U35" s="33">
        <v>1709777.0715199998</v>
      </c>
      <c r="V35" s="33">
        <v>2684448.7164899996</v>
      </c>
      <c r="W35" s="33">
        <v>4911091.4935299996</v>
      </c>
      <c r="Z35" s="32">
        <f t="shared" si="0"/>
        <v>1832552.2469200001</v>
      </c>
      <c r="AA35" t="e">
        <f>+Z35*VarTotal!#REF!</f>
        <v>#REF!</v>
      </c>
    </row>
    <row r="36" spans="1:27" x14ac:dyDescent="0.2">
      <c r="A36" s="29"/>
      <c r="B36" t="s">
        <v>22</v>
      </c>
      <c r="D36" s="30"/>
      <c r="E36" s="31">
        <v>500293.66899999999</v>
      </c>
      <c r="F36" s="32">
        <v>432544.647</v>
      </c>
      <c r="G36" s="32">
        <v>515701.58500000002</v>
      </c>
      <c r="H36" s="33">
        <v>1448539.9010000001</v>
      </c>
      <c r="I36" s="31">
        <v>606070.87899999996</v>
      </c>
      <c r="J36" s="32">
        <v>561465.80599999998</v>
      </c>
      <c r="K36" s="32">
        <v>518492.66899999999</v>
      </c>
      <c r="L36" s="66">
        <v>1686029.3540000001</v>
      </c>
      <c r="M36" s="33">
        <v>3134569.2549999999</v>
      </c>
      <c r="N36" s="32">
        <v>593841.71100000001</v>
      </c>
      <c r="O36" s="32">
        <v>460346.114</v>
      </c>
      <c r="P36" s="32">
        <v>483816.01899999997</v>
      </c>
      <c r="Q36" s="33">
        <v>1538003.844</v>
      </c>
      <c r="R36" s="32">
        <v>722232.929</v>
      </c>
      <c r="S36" s="32">
        <v>403320.35200000001</v>
      </c>
      <c r="T36" s="32">
        <v>799532.56299999997</v>
      </c>
      <c r="U36" s="33">
        <v>1925085.844</v>
      </c>
      <c r="V36" s="33">
        <v>3463089.6880000001</v>
      </c>
      <c r="W36" s="33">
        <v>6597658.943</v>
      </c>
      <c r="Z36" s="32">
        <f t="shared" si="0"/>
        <v>2616076.5860000001</v>
      </c>
      <c r="AA36" t="e">
        <f>+Z36*VarTotal!#REF!</f>
        <v>#REF!</v>
      </c>
    </row>
    <row r="37" spans="1:27" x14ac:dyDescent="0.2">
      <c r="A37" s="29"/>
      <c r="D37" s="30"/>
      <c r="E37" s="31"/>
      <c r="F37" s="32"/>
      <c r="G37" s="32"/>
      <c r="H37" s="33"/>
      <c r="I37" s="31"/>
      <c r="J37" s="32"/>
      <c r="K37" s="32"/>
      <c r="L37" s="66"/>
      <c r="M37" s="33"/>
      <c r="N37" s="32"/>
      <c r="O37" s="32"/>
      <c r="P37" s="32"/>
      <c r="Q37" s="33"/>
      <c r="R37" s="32"/>
      <c r="S37" s="32"/>
      <c r="T37" s="32"/>
      <c r="U37" s="33"/>
      <c r="V37" s="33"/>
      <c r="W37" s="33"/>
      <c r="Z37" s="32"/>
    </row>
    <row r="38" spans="1:27" x14ac:dyDescent="0.2">
      <c r="A38" s="39" t="s">
        <v>61</v>
      </c>
      <c r="B38" s="40"/>
      <c r="C38" s="40"/>
      <c r="D38" s="41"/>
      <c r="E38" s="42">
        <v>7025582.3041199995</v>
      </c>
      <c r="F38" s="43">
        <v>5049342.5795400003</v>
      </c>
      <c r="G38" s="43">
        <v>5686425.8933500005</v>
      </c>
      <c r="H38" s="44">
        <v>17761350.777010001</v>
      </c>
      <c r="I38" s="42">
        <v>9855784.8969599996</v>
      </c>
      <c r="J38" s="43">
        <v>2999941.61472</v>
      </c>
      <c r="K38" s="43">
        <v>5619997.9720799997</v>
      </c>
      <c r="L38" s="42">
        <v>18475724.483759999</v>
      </c>
      <c r="M38" s="44">
        <v>36237075.260770001</v>
      </c>
      <c r="N38" s="43">
        <v>6094318.6584000001</v>
      </c>
      <c r="O38" s="43">
        <v>5277066.0948999999</v>
      </c>
      <c r="P38" s="43">
        <v>6211865.8187700007</v>
      </c>
      <c r="Q38" s="44">
        <v>17583250.572070003</v>
      </c>
      <c r="R38" s="43">
        <v>5888127.0720299995</v>
      </c>
      <c r="S38" s="43">
        <v>6185275.0545000006</v>
      </c>
      <c r="T38" s="43">
        <v>6712797.0108000003</v>
      </c>
      <c r="U38" s="44">
        <v>18786199.137329999</v>
      </c>
      <c r="V38" s="44">
        <v>36369449.709399998</v>
      </c>
      <c r="W38" s="44">
        <v>72606524.970169991</v>
      </c>
      <c r="Z38" s="32">
        <f t="shared" si="0"/>
        <v>30617077.288690001</v>
      </c>
      <c r="AA38" t="e">
        <f>+Z38*VarTotal!#REF!</f>
        <v>#REF!</v>
      </c>
    </row>
    <row r="39" spans="1:27" x14ac:dyDescent="0.2">
      <c r="A39" s="39" t="s">
        <v>62</v>
      </c>
      <c r="B39" s="40"/>
      <c r="C39" s="40"/>
      <c r="D39" s="41"/>
      <c r="E39" s="42">
        <v>6611467.5529579995</v>
      </c>
      <c r="F39" s="43">
        <v>6169290.737904666</v>
      </c>
      <c r="G39" s="43">
        <v>7247102.3127113329</v>
      </c>
      <c r="H39" s="44">
        <v>20027860.603573997</v>
      </c>
      <c r="I39" s="42">
        <v>7037553.0570011111</v>
      </c>
      <c r="J39" s="43">
        <v>6413389.5892793341</v>
      </c>
      <c r="K39" s="43">
        <v>6776709.8784375554</v>
      </c>
      <c r="L39" s="42">
        <v>20227652.524718001</v>
      </c>
      <c r="M39" s="44">
        <v>40255513.128291994</v>
      </c>
      <c r="N39" s="43">
        <v>7018827.0580359995</v>
      </c>
      <c r="O39" s="43">
        <v>5997516.4736393327</v>
      </c>
      <c r="P39" s="43">
        <v>7276326.4800826665</v>
      </c>
      <c r="Q39" s="44">
        <v>20292670.011758</v>
      </c>
      <c r="R39" s="43">
        <v>7082857.687207778</v>
      </c>
      <c r="S39" s="43">
        <v>6045259.5993320001</v>
      </c>
      <c r="T39" s="43">
        <v>8455734.2039362229</v>
      </c>
      <c r="U39" s="44">
        <v>21583851.490476001</v>
      </c>
      <c r="V39" s="44">
        <v>41876521.502233997</v>
      </c>
      <c r="W39" s="44">
        <v>82132034.630525991</v>
      </c>
      <c r="Z39" s="32">
        <f t="shared" si="0"/>
        <v>33478803.249854442</v>
      </c>
      <c r="AA39" t="e">
        <f>+Z39*VarTotal!#REF!</f>
        <v>#REF!</v>
      </c>
    </row>
    <row r="40" spans="1:27" x14ac:dyDescent="0.2">
      <c r="A40" s="39" t="s">
        <v>23</v>
      </c>
      <c r="B40" s="40"/>
      <c r="C40" s="40"/>
      <c r="D40" s="41"/>
      <c r="E40" s="42">
        <v>414114.75116200006</v>
      </c>
      <c r="F40" s="43">
        <v>-1119948.1583646666</v>
      </c>
      <c r="G40" s="43">
        <v>-1560676.4193613334</v>
      </c>
      <c r="H40" s="44">
        <v>-2266509.826564</v>
      </c>
      <c r="I40" s="42">
        <v>2818231.8399588885</v>
      </c>
      <c r="J40" s="43">
        <v>-3413447.9745593336</v>
      </c>
      <c r="K40" s="43">
        <v>-1156711.9063575557</v>
      </c>
      <c r="L40" s="42">
        <v>-1751928.0409580008</v>
      </c>
      <c r="M40" s="44">
        <v>-4018437.8675220008</v>
      </c>
      <c r="N40" s="43">
        <v>-924508.39963599993</v>
      </c>
      <c r="O40" s="43">
        <v>-720450.37873933325</v>
      </c>
      <c r="P40" s="43">
        <v>-1064460.6613126665</v>
      </c>
      <c r="Q40" s="44">
        <v>-2709419.4396879999</v>
      </c>
      <c r="R40" s="43">
        <v>-1194730.6151777778</v>
      </c>
      <c r="S40" s="43">
        <v>140015.45516800001</v>
      </c>
      <c r="T40" s="43">
        <v>-1742937.1931362224</v>
      </c>
      <c r="U40" s="44">
        <v>-2797652.3531460003</v>
      </c>
      <c r="V40" s="44">
        <v>-5507071.7928339997</v>
      </c>
      <c r="W40" s="44">
        <v>-9525509.6603560001</v>
      </c>
      <c r="Z40" s="32">
        <f t="shared" si="0"/>
        <v>-2861725.9611644452</v>
      </c>
      <c r="AA40" t="e">
        <f>+Z40*VarTotal!#REF!</f>
        <v>#REF!</v>
      </c>
    </row>
    <row r="41" spans="1:27" x14ac:dyDescent="0.2">
      <c r="A41" s="45"/>
      <c r="B41" s="46"/>
      <c r="C41" s="46"/>
      <c r="D41" s="47"/>
      <c r="E41" s="132"/>
      <c r="F41" s="133"/>
      <c r="G41" s="135"/>
      <c r="H41" s="131"/>
      <c r="I41" s="132"/>
      <c r="J41" s="133"/>
      <c r="K41" s="133"/>
      <c r="L41" s="139"/>
      <c r="M41" s="131"/>
      <c r="N41" s="32"/>
      <c r="O41" s="32"/>
      <c r="P41" s="133"/>
      <c r="Q41" s="131"/>
      <c r="R41" s="135"/>
      <c r="S41" s="135"/>
      <c r="T41" s="133"/>
      <c r="U41" s="131"/>
      <c r="V41" s="131"/>
      <c r="W41" s="33"/>
    </row>
    <row r="42" spans="1:27" x14ac:dyDescent="0.2">
      <c r="A42" s="24" t="s">
        <v>24</v>
      </c>
      <c r="D42" s="19"/>
      <c r="E42" s="31"/>
      <c r="F42" s="32"/>
      <c r="G42" s="32"/>
      <c r="H42" s="33"/>
      <c r="I42" s="31"/>
      <c r="J42" s="32"/>
      <c r="K42" s="32"/>
      <c r="L42" s="66"/>
      <c r="M42" s="33"/>
      <c r="N42" s="162"/>
      <c r="O42" s="162"/>
      <c r="P42" s="32"/>
      <c r="Q42" s="33"/>
      <c r="R42" s="32"/>
      <c r="S42" s="32"/>
      <c r="T42" s="32"/>
      <c r="U42" s="33"/>
      <c r="V42" s="33"/>
      <c r="W42" s="129"/>
    </row>
    <row r="43" spans="1:27" x14ac:dyDescent="0.2">
      <c r="A43" s="24"/>
      <c r="D43" s="19"/>
      <c r="E43" s="31"/>
      <c r="F43" s="32"/>
      <c r="G43" s="32"/>
      <c r="H43" s="33"/>
      <c r="I43" s="31"/>
      <c r="J43" s="32"/>
      <c r="K43" s="32"/>
      <c r="L43" s="66"/>
      <c r="M43" s="33"/>
      <c r="N43" s="32"/>
      <c r="O43" s="32"/>
      <c r="P43" s="32"/>
      <c r="Q43" s="33"/>
      <c r="R43" s="32"/>
      <c r="S43" s="32"/>
      <c r="T43" s="32"/>
      <c r="U43" s="33"/>
      <c r="V43" s="33"/>
      <c r="W43" s="33"/>
    </row>
    <row r="44" spans="1:27" x14ac:dyDescent="0.2">
      <c r="A44" s="29" t="s">
        <v>25</v>
      </c>
      <c r="D44" s="30"/>
      <c r="E44" s="31">
        <v>430828.28084000014</v>
      </c>
      <c r="F44" s="32">
        <v>1393494.3910400001</v>
      </c>
      <c r="G44" s="32">
        <v>-2489660.0424000002</v>
      </c>
      <c r="H44" s="33">
        <v>-665337.37051999988</v>
      </c>
      <c r="I44" s="31">
        <v>5138664.6848799996</v>
      </c>
      <c r="J44" s="32">
        <v>-2064986.0843800001</v>
      </c>
      <c r="K44" s="32">
        <v>54454.016200000013</v>
      </c>
      <c r="L44" s="66">
        <v>3128132.6166999997</v>
      </c>
      <c r="M44" s="33">
        <v>2462795.2461800002</v>
      </c>
      <c r="N44" s="32">
        <v>1085171.5501000001</v>
      </c>
      <c r="O44" s="32">
        <v>-1738799.0430999999</v>
      </c>
      <c r="P44" s="32">
        <v>288143.88661000005</v>
      </c>
      <c r="Q44" s="33">
        <v>-365483.60638999974</v>
      </c>
      <c r="R44" s="32">
        <v>-1125924.7434100001</v>
      </c>
      <c r="S44" s="32">
        <v>-701893.36470000003</v>
      </c>
      <c r="T44" s="32">
        <v>-1129570.5641999999</v>
      </c>
      <c r="U44" s="33">
        <v>-2957388.6723100003</v>
      </c>
      <c r="V44" s="33">
        <v>-3322872.2786999997</v>
      </c>
      <c r="W44" s="33">
        <v>-860077.03251999943</v>
      </c>
    </row>
    <row r="45" spans="1:27" x14ac:dyDescent="0.2">
      <c r="A45" s="29" t="s">
        <v>26</v>
      </c>
      <c r="D45" s="30"/>
      <c r="E45" s="31">
        <v>-1293971.4386799999</v>
      </c>
      <c r="F45" s="32">
        <v>-92774.170200000008</v>
      </c>
      <c r="G45" s="32">
        <v>25912.0478</v>
      </c>
      <c r="H45" s="33">
        <v>-1360833.5610799999</v>
      </c>
      <c r="I45" s="31">
        <v>32439.791279999998</v>
      </c>
      <c r="J45" s="32">
        <v>132897.59138</v>
      </c>
      <c r="K45" s="32">
        <v>119138.77044000001</v>
      </c>
      <c r="L45" s="66">
        <v>284476.1531</v>
      </c>
      <c r="M45" s="33">
        <v>-1076357.4079799997</v>
      </c>
      <c r="N45" s="32">
        <v>59424.104650000001</v>
      </c>
      <c r="O45" s="32">
        <v>35644.1538</v>
      </c>
      <c r="P45" s="32">
        <v>-96276.837880000006</v>
      </c>
      <c r="Q45" s="33">
        <v>-1208.5794300000125</v>
      </c>
      <c r="R45" s="32">
        <v>21224.455730000001</v>
      </c>
      <c r="S45" s="32">
        <v>74063.784200000009</v>
      </c>
      <c r="T45" s="32">
        <v>103473.58752</v>
      </c>
      <c r="U45" s="33">
        <v>198761.82745000001</v>
      </c>
      <c r="V45" s="33">
        <v>197553.24802</v>
      </c>
      <c r="W45" s="33">
        <v>-878804.15995999961</v>
      </c>
    </row>
    <row r="46" spans="1:27" x14ac:dyDescent="0.2">
      <c r="A46" s="29"/>
      <c r="B46" t="s">
        <v>27</v>
      </c>
      <c r="D46" s="30"/>
      <c r="E46" s="31">
        <v>169887.99268</v>
      </c>
      <c r="F46" s="32">
        <v>162500.39199999999</v>
      </c>
      <c r="G46" s="32">
        <v>209661.52025</v>
      </c>
      <c r="H46" s="33">
        <v>542049.90492999996</v>
      </c>
      <c r="I46" s="31">
        <v>236823.84948</v>
      </c>
      <c r="J46" s="32">
        <v>224344.28954</v>
      </c>
      <c r="K46" s="32">
        <v>199040.48048</v>
      </c>
      <c r="L46" s="66">
        <v>660208.61950000003</v>
      </c>
      <c r="M46" s="33">
        <v>1202258.52443</v>
      </c>
      <c r="N46" s="32">
        <v>173238.4314</v>
      </c>
      <c r="O46" s="32">
        <v>141021.03599999999</v>
      </c>
      <c r="P46" s="32">
        <v>110703.80877</v>
      </c>
      <c r="Q46" s="33">
        <v>424963.27616999997</v>
      </c>
      <c r="R46" s="32">
        <v>232826.14355000001</v>
      </c>
      <c r="S46" s="32">
        <v>143668.7335</v>
      </c>
      <c r="T46" s="32">
        <v>280636.15324000001</v>
      </c>
      <c r="U46" s="33">
        <v>657131.03029000002</v>
      </c>
      <c r="V46" s="33">
        <v>1082094.3064600001</v>
      </c>
      <c r="W46" s="33">
        <v>2284352.8308899999</v>
      </c>
    </row>
    <row r="47" spans="1:27" x14ac:dyDescent="0.2">
      <c r="A47" s="29"/>
      <c r="B47" t="s">
        <v>28</v>
      </c>
      <c r="D47" s="30"/>
      <c r="E47" s="31">
        <v>1463859.43136</v>
      </c>
      <c r="F47" s="32">
        <v>255274.56220000001</v>
      </c>
      <c r="G47" s="32">
        <v>183749.47245</v>
      </c>
      <c r="H47" s="33">
        <v>1902883.4660100001</v>
      </c>
      <c r="I47" s="31">
        <v>204384.0582</v>
      </c>
      <c r="J47" s="32">
        <v>91446.69816</v>
      </c>
      <c r="K47" s="32">
        <v>79901.710039999991</v>
      </c>
      <c r="L47" s="66">
        <v>375732.46639999998</v>
      </c>
      <c r="M47" s="33">
        <v>2278615.9324099999</v>
      </c>
      <c r="N47" s="32">
        <v>113814.32674999999</v>
      </c>
      <c r="O47" s="32">
        <v>105376.88220000001</v>
      </c>
      <c r="P47" s="32">
        <v>206980.64665000001</v>
      </c>
      <c r="Q47" s="33">
        <v>426171.85560000001</v>
      </c>
      <c r="R47" s="32">
        <v>211601.68782000002</v>
      </c>
      <c r="S47" s="32">
        <v>69604.949300000007</v>
      </c>
      <c r="T47" s="32">
        <v>177162.56572000001</v>
      </c>
      <c r="U47" s="33">
        <v>458369.20284000004</v>
      </c>
      <c r="V47" s="33">
        <v>884541.05844000005</v>
      </c>
      <c r="W47" s="33">
        <v>3163156.9908499997</v>
      </c>
    </row>
    <row r="48" spans="1:27" x14ac:dyDescent="0.2">
      <c r="A48" s="29" t="s">
        <v>29</v>
      </c>
      <c r="D48" s="30"/>
      <c r="E48" s="31">
        <v>1108296.3993200001</v>
      </c>
      <c r="F48" s="32">
        <v>1628145.45838</v>
      </c>
      <c r="G48" s="32">
        <v>-3025015.2584000002</v>
      </c>
      <c r="H48" s="33">
        <v>-288573.40070000011</v>
      </c>
      <c r="I48" s="31">
        <v>1704555.9687600001</v>
      </c>
      <c r="J48" s="32">
        <v>1116038.3393399999</v>
      </c>
      <c r="K48" s="32">
        <v>15581.717520000006</v>
      </c>
      <c r="L48" s="66">
        <v>2836176.02562</v>
      </c>
      <c r="M48" s="33">
        <v>2547602.6249199999</v>
      </c>
      <c r="N48" s="32">
        <v>626950.71169999999</v>
      </c>
      <c r="O48" s="32">
        <v>-1251780.1069</v>
      </c>
      <c r="P48" s="32">
        <v>456585.72167</v>
      </c>
      <c r="Q48" s="33">
        <v>-168243.67353000003</v>
      </c>
      <c r="R48" s="32">
        <v>-1545086.6079499999</v>
      </c>
      <c r="S48" s="32">
        <v>-303347.89060000004</v>
      </c>
      <c r="T48" s="32">
        <v>795726.94151999999</v>
      </c>
      <c r="U48" s="33">
        <v>-1052707.5570299998</v>
      </c>
      <c r="V48" s="33">
        <v>-1220951.2305600001</v>
      </c>
      <c r="W48" s="33">
        <v>1326651.3943599998</v>
      </c>
    </row>
    <row r="49" spans="1:26" x14ac:dyDescent="0.2">
      <c r="A49" s="29"/>
      <c r="B49" t="s">
        <v>30</v>
      </c>
      <c r="D49" s="30"/>
      <c r="E49" s="31">
        <v>2222299.9937200001</v>
      </c>
      <c r="F49" s="32">
        <v>1654738.34794</v>
      </c>
      <c r="G49" s="32">
        <v>-2799004.6217</v>
      </c>
      <c r="H49" s="33">
        <v>1078033.7199600004</v>
      </c>
      <c r="I49" s="31">
        <v>2024729.4644400002</v>
      </c>
      <c r="J49" s="32">
        <v>1120060.7114899999</v>
      </c>
      <c r="K49" s="32">
        <v>73573.902559999959</v>
      </c>
      <c r="L49" s="66">
        <v>3218364.0784899998</v>
      </c>
      <c r="M49" s="33">
        <v>4296397.7984500006</v>
      </c>
      <c r="N49" s="32">
        <v>627556.39574999991</v>
      </c>
      <c r="O49" s="32">
        <v>-807200.61629999999</v>
      </c>
      <c r="P49" s="32">
        <v>460552.05420999997</v>
      </c>
      <c r="Q49" s="33">
        <v>280907.83365999989</v>
      </c>
      <c r="R49" s="32">
        <v>-1079781.4032699999</v>
      </c>
      <c r="S49" s="32">
        <v>-231085.4265</v>
      </c>
      <c r="T49" s="32">
        <v>1065126.4929599999</v>
      </c>
      <c r="U49" s="33">
        <v>-245740.33681000001</v>
      </c>
      <c r="V49" s="33">
        <v>35167.496849999996</v>
      </c>
      <c r="W49" s="33">
        <v>4331565.2953000003</v>
      </c>
    </row>
    <row r="50" spans="1:26" x14ac:dyDescent="0.2">
      <c r="A50" s="29"/>
      <c r="B50" t="s">
        <v>31</v>
      </c>
      <c r="D50" s="30"/>
      <c r="E50" s="31">
        <v>1114003.5944000001</v>
      </c>
      <c r="F50" s="32">
        <v>26592.88956</v>
      </c>
      <c r="G50" s="32">
        <v>226010.6367</v>
      </c>
      <c r="H50" s="33">
        <v>1366607.12066</v>
      </c>
      <c r="I50" s="31">
        <v>320173.49568000005</v>
      </c>
      <c r="J50" s="32">
        <v>4022.3721500000001</v>
      </c>
      <c r="K50" s="32">
        <v>57992.185039999997</v>
      </c>
      <c r="L50" s="66">
        <v>382188.05287000007</v>
      </c>
      <c r="M50" s="33">
        <v>1748795.17353</v>
      </c>
      <c r="N50" s="32">
        <v>605.68404999999996</v>
      </c>
      <c r="O50" s="32">
        <v>444579.49060000002</v>
      </c>
      <c r="P50" s="32">
        <v>3966.3325399999999</v>
      </c>
      <c r="Q50" s="33">
        <v>449151.50718999997</v>
      </c>
      <c r="R50" s="32">
        <v>465305.20468000002</v>
      </c>
      <c r="S50" s="32">
        <v>72262.464099999997</v>
      </c>
      <c r="T50" s="32">
        <v>269399.55144000001</v>
      </c>
      <c r="U50" s="33">
        <v>806967.22022000002</v>
      </c>
      <c r="V50" s="33">
        <v>1256118.7274100001</v>
      </c>
      <c r="W50" s="33">
        <v>3004913.9009400001</v>
      </c>
    </row>
    <row r="51" spans="1:26" x14ac:dyDescent="0.2">
      <c r="A51" s="29" t="s">
        <v>32</v>
      </c>
      <c r="D51" s="30"/>
      <c r="E51" s="31">
        <v>3235.3035999999847</v>
      </c>
      <c r="F51" s="32">
        <v>-1516.6455999999307</v>
      </c>
      <c r="G51" s="32">
        <v>-3461.4994999999981</v>
      </c>
      <c r="H51" s="33">
        <v>-1742.8414999999441</v>
      </c>
      <c r="I51" s="31">
        <v>-111368.52336000022</v>
      </c>
      <c r="J51" s="32">
        <v>2316.831610000052</v>
      </c>
      <c r="K51" s="32">
        <v>4517.9572399999015</v>
      </c>
      <c r="L51" s="66">
        <v>-104533.73451000027</v>
      </c>
      <c r="M51" s="33">
        <v>-106276.57601000022</v>
      </c>
      <c r="N51" s="32">
        <v>1064.623249999946</v>
      </c>
      <c r="O51" s="32">
        <v>-1493.0671000001021</v>
      </c>
      <c r="P51" s="32">
        <v>-2239.0953500000032</v>
      </c>
      <c r="Q51" s="33">
        <v>-2667.5392000001593</v>
      </c>
      <c r="R51" s="32">
        <v>3826.9178400000092</v>
      </c>
      <c r="S51" s="32">
        <v>-1621.6314000000129</v>
      </c>
      <c r="T51" s="32">
        <v>5289.5185999999521</v>
      </c>
      <c r="U51" s="33">
        <v>7494.8050399999483</v>
      </c>
      <c r="V51" s="33">
        <v>4827.265839999789</v>
      </c>
      <c r="W51" s="33">
        <v>-101449.31017000043</v>
      </c>
    </row>
    <row r="52" spans="1:26" x14ac:dyDescent="0.2">
      <c r="A52" s="29" t="s">
        <v>33</v>
      </c>
      <c r="D52" s="30"/>
      <c r="E52" s="31">
        <v>613268.01659999997</v>
      </c>
      <c r="F52" s="32">
        <v>-140360.25154</v>
      </c>
      <c r="G52" s="32">
        <v>512904.66769999999</v>
      </c>
      <c r="H52" s="33">
        <v>985812.43276</v>
      </c>
      <c r="I52" s="31">
        <v>3513037.4482</v>
      </c>
      <c r="J52" s="32">
        <v>-3316238.8467100002</v>
      </c>
      <c r="K52" s="32">
        <v>-84784.429000000004</v>
      </c>
      <c r="L52" s="66">
        <v>112014.17248999979</v>
      </c>
      <c r="M52" s="33">
        <v>1097826.6052499996</v>
      </c>
      <c r="N52" s="32">
        <v>397732.11050000001</v>
      </c>
      <c r="O52" s="32">
        <v>-521170.02290000004</v>
      </c>
      <c r="P52" s="32">
        <v>-69925.901829999988</v>
      </c>
      <c r="Q52" s="33">
        <v>-193363.81423000002</v>
      </c>
      <c r="R52" s="32">
        <v>394110.49096999998</v>
      </c>
      <c r="S52" s="32">
        <v>-470987.62690000003</v>
      </c>
      <c r="T52" s="32">
        <v>-2034060.6118399999</v>
      </c>
      <c r="U52" s="33">
        <v>-2110937.7477699998</v>
      </c>
      <c r="V52" s="33">
        <v>-2304301.5619999999</v>
      </c>
      <c r="W52" s="33">
        <v>-1206474.9567500004</v>
      </c>
    </row>
    <row r="53" spans="1:26" x14ac:dyDescent="0.2">
      <c r="A53" s="29" t="s">
        <v>85</v>
      </c>
      <c r="D53" s="30"/>
      <c r="E53" s="31">
        <v>0</v>
      </c>
      <c r="F53" s="32">
        <v>0</v>
      </c>
      <c r="G53" s="32">
        <v>0</v>
      </c>
      <c r="H53" s="33">
        <v>0</v>
      </c>
      <c r="I53" s="31">
        <v>0</v>
      </c>
      <c r="J53" s="32">
        <v>0</v>
      </c>
      <c r="K53" s="32">
        <v>0</v>
      </c>
      <c r="L53" s="66">
        <v>0</v>
      </c>
      <c r="M53" s="33">
        <v>0</v>
      </c>
      <c r="N53" s="32">
        <v>0</v>
      </c>
      <c r="O53" s="32">
        <v>0</v>
      </c>
      <c r="P53" s="32">
        <v>0</v>
      </c>
      <c r="Q53" s="33">
        <v>0</v>
      </c>
      <c r="R53" s="32">
        <v>0</v>
      </c>
      <c r="S53" s="32">
        <v>0</v>
      </c>
      <c r="T53" s="32">
        <v>0</v>
      </c>
      <c r="U53" s="33">
        <v>0</v>
      </c>
      <c r="V53" s="33">
        <v>0</v>
      </c>
      <c r="W53" s="33">
        <v>0</v>
      </c>
    </row>
    <row r="54" spans="1:26" hidden="1" x14ac:dyDescent="0.2">
      <c r="A54" s="29"/>
      <c r="B54" t="s">
        <v>34</v>
      </c>
      <c r="D54" s="30"/>
      <c r="E54" s="31">
        <v>0</v>
      </c>
      <c r="F54" s="32">
        <v>0</v>
      </c>
      <c r="G54" s="32">
        <v>0</v>
      </c>
      <c r="H54" s="33">
        <v>0</v>
      </c>
      <c r="I54" s="31">
        <v>0</v>
      </c>
      <c r="J54" s="32">
        <v>0</v>
      </c>
      <c r="K54" s="32">
        <v>0</v>
      </c>
      <c r="L54" s="66">
        <v>0</v>
      </c>
      <c r="M54" s="33">
        <v>0</v>
      </c>
      <c r="N54" s="32">
        <v>0</v>
      </c>
      <c r="O54" s="32">
        <v>0</v>
      </c>
      <c r="P54" s="32">
        <v>0</v>
      </c>
      <c r="Q54" s="33">
        <v>0</v>
      </c>
      <c r="R54" s="32">
        <v>0</v>
      </c>
      <c r="S54" s="32">
        <v>0</v>
      </c>
      <c r="T54" s="32">
        <v>0</v>
      </c>
      <c r="U54" s="33">
        <v>0</v>
      </c>
      <c r="V54" s="33">
        <v>0</v>
      </c>
      <c r="W54" s="33">
        <v>0</v>
      </c>
    </row>
    <row r="55" spans="1:26" hidden="1" x14ac:dyDescent="0.2">
      <c r="A55" s="29"/>
      <c r="B55" t="s">
        <v>35</v>
      </c>
      <c r="D55" s="30"/>
      <c r="E55" s="31">
        <v>0</v>
      </c>
      <c r="F55" s="32">
        <v>0</v>
      </c>
      <c r="G55" s="32">
        <v>0</v>
      </c>
      <c r="H55" s="33">
        <v>0</v>
      </c>
      <c r="I55" s="31">
        <v>0</v>
      </c>
      <c r="J55" s="32">
        <v>0</v>
      </c>
      <c r="K55" s="32">
        <v>0</v>
      </c>
      <c r="L55" s="66">
        <v>0</v>
      </c>
      <c r="M55" s="33">
        <v>0</v>
      </c>
      <c r="N55" s="32">
        <v>0</v>
      </c>
      <c r="O55" s="32">
        <v>0</v>
      </c>
      <c r="P55" s="32">
        <v>0</v>
      </c>
      <c r="Q55" s="33">
        <v>0</v>
      </c>
      <c r="R55" s="32">
        <v>0</v>
      </c>
      <c r="S55" s="32">
        <v>0</v>
      </c>
      <c r="T55" s="32">
        <v>0</v>
      </c>
      <c r="U55" s="33">
        <v>0</v>
      </c>
      <c r="V55" s="33">
        <v>0</v>
      </c>
      <c r="W55" s="33">
        <v>0</v>
      </c>
    </row>
    <row r="56" spans="1:26" x14ac:dyDescent="0.2">
      <c r="A56" s="34" t="s">
        <v>86</v>
      </c>
      <c r="D56" s="30"/>
      <c r="E56" s="31">
        <v>0</v>
      </c>
      <c r="F56" s="32">
        <v>0</v>
      </c>
      <c r="G56" s="32">
        <v>0</v>
      </c>
      <c r="H56" s="33">
        <v>0</v>
      </c>
      <c r="I56" s="31">
        <v>0</v>
      </c>
      <c r="J56" s="32">
        <v>0</v>
      </c>
      <c r="K56" s="32">
        <v>0</v>
      </c>
      <c r="L56" s="66">
        <v>0</v>
      </c>
      <c r="M56" s="33">
        <v>0</v>
      </c>
      <c r="N56" s="32">
        <v>0</v>
      </c>
      <c r="O56" s="32">
        <v>0</v>
      </c>
      <c r="P56" s="32">
        <v>0</v>
      </c>
      <c r="Q56" s="33">
        <v>0</v>
      </c>
      <c r="R56" s="32">
        <v>0</v>
      </c>
      <c r="S56" s="32">
        <v>0</v>
      </c>
      <c r="T56" s="32">
        <v>0</v>
      </c>
      <c r="U56" s="33">
        <v>0</v>
      </c>
      <c r="V56" s="33">
        <v>0</v>
      </c>
      <c r="W56" s="33">
        <v>0</v>
      </c>
    </row>
    <row r="57" spans="1:26" x14ac:dyDescent="0.2">
      <c r="A57" s="29" t="s">
        <v>36</v>
      </c>
      <c r="D57" s="30"/>
      <c r="E57" s="31">
        <v>0</v>
      </c>
      <c r="F57" s="32">
        <v>0</v>
      </c>
      <c r="G57" s="32">
        <v>0</v>
      </c>
      <c r="H57" s="33">
        <v>0</v>
      </c>
      <c r="I57" s="31">
        <v>0</v>
      </c>
      <c r="J57" s="32">
        <v>0</v>
      </c>
      <c r="K57" s="32">
        <v>0</v>
      </c>
      <c r="L57" s="66">
        <v>0</v>
      </c>
      <c r="M57" s="33">
        <v>0</v>
      </c>
      <c r="N57" s="32">
        <v>0</v>
      </c>
      <c r="O57" s="32">
        <v>0</v>
      </c>
      <c r="P57" s="32">
        <v>0</v>
      </c>
      <c r="Q57" s="33">
        <v>0</v>
      </c>
      <c r="R57" s="32">
        <v>0</v>
      </c>
      <c r="S57" s="32">
        <v>0</v>
      </c>
      <c r="T57" s="32">
        <v>0</v>
      </c>
      <c r="U57" s="33">
        <v>0</v>
      </c>
      <c r="V57" s="33">
        <v>0</v>
      </c>
      <c r="W57" s="33">
        <v>0</v>
      </c>
    </row>
    <row r="58" spans="1:26" x14ac:dyDescent="0.2">
      <c r="A58" s="29"/>
      <c r="D58" s="30"/>
      <c r="E58" s="31"/>
      <c r="F58" s="32"/>
      <c r="G58" s="32"/>
      <c r="H58" s="33"/>
      <c r="I58" s="31"/>
      <c r="J58" s="32"/>
      <c r="K58" s="32"/>
      <c r="L58" s="66"/>
      <c r="M58" s="33"/>
      <c r="N58" s="32"/>
      <c r="O58" s="32"/>
      <c r="P58" s="32"/>
      <c r="Q58" s="33"/>
      <c r="R58" s="32"/>
      <c r="S58" s="32"/>
      <c r="T58" s="32"/>
      <c r="U58" s="33"/>
      <c r="V58" s="33"/>
      <c r="W58" s="33"/>
    </row>
    <row r="59" spans="1:26" x14ac:dyDescent="0.2">
      <c r="A59" s="29" t="s">
        <v>37</v>
      </c>
      <c r="D59" s="30"/>
      <c r="E59" s="31">
        <v>16713.529678000083</v>
      </c>
      <c r="F59" s="32">
        <v>2513442.5494046668</v>
      </c>
      <c r="G59" s="32">
        <v>-928983.62303866667</v>
      </c>
      <c r="H59" s="33">
        <v>1601172.4560440001</v>
      </c>
      <c r="I59" s="31">
        <v>2320432.8449211111</v>
      </c>
      <c r="J59" s="32">
        <v>1348461.8901793333</v>
      </c>
      <c r="K59" s="32">
        <v>1211165.9225575558</v>
      </c>
      <c r="L59" s="66">
        <v>4880060.6576580005</v>
      </c>
      <c r="M59" s="33">
        <v>6481233.1137020001</v>
      </c>
      <c r="N59" s="32">
        <v>2009679.949736</v>
      </c>
      <c r="O59" s="32">
        <v>-1018348.6643606668</v>
      </c>
      <c r="P59" s="32">
        <v>1352604.5479226667</v>
      </c>
      <c r="Q59" s="33">
        <v>2343935.833298</v>
      </c>
      <c r="R59" s="32">
        <v>68805.871767777775</v>
      </c>
      <c r="S59" s="32">
        <v>-841908.81986799999</v>
      </c>
      <c r="T59" s="32">
        <v>613366.62893622229</v>
      </c>
      <c r="U59" s="33">
        <v>-159736.31916399999</v>
      </c>
      <c r="V59" s="33">
        <v>2184199.5141340001</v>
      </c>
      <c r="W59" s="33">
        <v>8665432.6278360002</v>
      </c>
    </row>
    <row r="60" spans="1:26" x14ac:dyDescent="0.2">
      <c r="A60" s="29" t="s">
        <v>38</v>
      </c>
      <c r="D60" s="30"/>
      <c r="E60" s="31">
        <v>1668321.9618000002</v>
      </c>
      <c r="F60" s="32">
        <v>-1729.971</v>
      </c>
      <c r="G60" s="32">
        <v>-257618.16314999998</v>
      </c>
      <c r="H60" s="33">
        <v>1408973.8276500003</v>
      </c>
      <c r="I60" s="31">
        <v>-24182.665000000001</v>
      </c>
      <c r="J60" s="32">
        <v>-3113.0920000000001</v>
      </c>
      <c r="K60" s="32">
        <v>-3225.5038800000002</v>
      </c>
      <c r="L60" s="66">
        <v>-30521.260880000002</v>
      </c>
      <c r="M60" s="33">
        <v>1378452.5667700004</v>
      </c>
      <c r="N60" s="32">
        <v>1366402.3972499999</v>
      </c>
      <c r="O60" s="32">
        <v>-1750.759</v>
      </c>
      <c r="P60" s="32">
        <v>-5493.9418700000006</v>
      </c>
      <c r="Q60" s="33">
        <v>1359157.6963799999</v>
      </c>
      <c r="R60" s="32">
        <v>-24356.455000000002</v>
      </c>
      <c r="S60" s="32">
        <v>19620.693300000003</v>
      </c>
      <c r="T60" s="32">
        <v>318752.05103999999</v>
      </c>
      <c r="U60" s="33">
        <v>314016.28934000002</v>
      </c>
      <c r="V60" s="33">
        <v>1673173.9857199998</v>
      </c>
      <c r="W60" s="33">
        <v>3051626.5524900001</v>
      </c>
      <c r="Z60" s="169"/>
    </row>
    <row r="61" spans="1:26" x14ac:dyDescent="0.2">
      <c r="A61" s="29"/>
      <c r="B61" t="s">
        <v>39</v>
      </c>
      <c r="D61" s="30"/>
      <c r="E61" s="31">
        <v>3321054.0843199999</v>
      </c>
      <c r="F61" s="32">
        <v>0</v>
      </c>
      <c r="G61" s="32">
        <v>0</v>
      </c>
      <c r="H61" s="33">
        <v>3321054.0843199999</v>
      </c>
      <c r="I61" s="31">
        <v>386.84199999999998</v>
      </c>
      <c r="J61" s="32">
        <v>0</v>
      </c>
      <c r="K61" s="32">
        <v>0</v>
      </c>
      <c r="L61" s="66">
        <v>386.84199999999998</v>
      </c>
      <c r="M61" s="33">
        <v>3321440.9263200001</v>
      </c>
      <c r="N61" s="32">
        <v>1574753.3992499998</v>
      </c>
      <c r="O61" s="32">
        <v>0</v>
      </c>
      <c r="P61" s="32">
        <v>618.65750000000003</v>
      </c>
      <c r="Q61" s="33">
        <v>1575372.0567499998</v>
      </c>
      <c r="R61" s="32">
        <v>0</v>
      </c>
      <c r="S61" s="32">
        <v>19620.693300000003</v>
      </c>
      <c r="T61" s="32">
        <v>327690.27600000001</v>
      </c>
      <c r="U61" s="33">
        <v>347310.9693</v>
      </c>
      <c r="V61" s="33">
        <v>1922683.0260499998</v>
      </c>
      <c r="W61" s="33">
        <v>5244123.9523700001</v>
      </c>
    </row>
    <row r="62" spans="1:26" x14ac:dyDescent="0.2">
      <c r="A62" s="29"/>
      <c r="C62" t="s">
        <v>40</v>
      </c>
      <c r="D62" s="30"/>
      <c r="E62" s="31">
        <v>3321054.0843199999</v>
      </c>
      <c r="F62" s="32">
        <v>0</v>
      </c>
      <c r="G62" s="32">
        <v>0</v>
      </c>
      <c r="H62" s="33">
        <v>3321054.0843199999</v>
      </c>
      <c r="I62" s="31">
        <v>0</v>
      </c>
      <c r="J62" s="32">
        <v>0</v>
      </c>
      <c r="K62" s="32">
        <v>0</v>
      </c>
      <c r="L62" s="66">
        <v>0</v>
      </c>
      <c r="M62" s="33">
        <v>3321054.0843199999</v>
      </c>
      <c r="N62" s="32">
        <v>1574753.3992499998</v>
      </c>
      <c r="O62" s="32">
        <v>0</v>
      </c>
      <c r="P62" s="32">
        <v>240.0925</v>
      </c>
      <c r="Q62" s="33">
        <v>1574993.4917499998</v>
      </c>
      <c r="R62" s="32">
        <v>0</v>
      </c>
      <c r="S62" s="32">
        <v>19620.693300000003</v>
      </c>
      <c r="T62" s="32">
        <v>320656</v>
      </c>
      <c r="U62" s="33">
        <v>340276.69329999998</v>
      </c>
      <c r="V62" s="33">
        <v>1915270.1850499997</v>
      </c>
      <c r="W62" s="33">
        <v>5236324.2693699999</v>
      </c>
    </row>
    <row r="63" spans="1:26" x14ac:dyDescent="0.2">
      <c r="A63" s="29"/>
      <c r="C63" t="s">
        <v>41</v>
      </c>
      <c r="D63" s="30"/>
      <c r="E63" s="31">
        <v>0</v>
      </c>
      <c r="F63" s="32">
        <v>0</v>
      </c>
      <c r="G63" s="32">
        <v>0</v>
      </c>
      <c r="H63" s="33">
        <v>0</v>
      </c>
      <c r="I63" s="31">
        <v>386.84199999999998</v>
      </c>
      <c r="J63" s="32">
        <v>0</v>
      </c>
      <c r="K63" s="32">
        <v>0</v>
      </c>
      <c r="L63" s="66">
        <v>386.84199999999998</v>
      </c>
      <c r="M63" s="33">
        <v>386.84199999999998</v>
      </c>
      <c r="N63" s="32">
        <v>0</v>
      </c>
      <c r="O63" s="32">
        <v>0</v>
      </c>
      <c r="P63" s="32">
        <v>378.565</v>
      </c>
      <c r="Q63" s="33">
        <v>378.565</v>
      </c>
      <c r="R63" s="32">
        <v>0</v>
      </c>
      <c r="S63" s="32">
        <v>0</v>
      </c>
      <c r="T63" s="32">
        <v>7034.2759999999998</v>
      </c>
      <c r="U63" s="33">
        <v>7034.2759999999998</v>
      </c>
      <c r="V63" s="33">
        <v>7412.8409999999994</v>
      </c>
      <c r="W63" s="33">
        <v>7799.6829999999991</v>
      </c>
    </row>
    <row r="64" spans="1:26" x14ac:dyDescent="0.2">
      <c r="A64" s="29"/>
      <c r="B64" t="s">
        <v>42</v>
      </c>
      <c r="D64" s="30"/>
      <c r="E64" s="31">
        <v>1652732.12252</v>
      </c>
      <c r="F64" s="32">
        <v>1729.971</v>
      </c>
      <c r="G64" s="32">
        <v>257618.16314999998</v>
      </c>
      <c r="H64" s="33">
        <v>1912080.2566699998</v>
      </c>
      <c r="I64" s="31">
        <v>24569.507000000001</v>
      </c>
      <c r="J64" s="32">
        <v>3113.0920000000001</v>
      </c>
      <c r="K64" s="32">
        <v>3225.5038800000002</v>
      </c>
      <c r="L64" s="66">
        <v>30908.102880000002</v>
      </c>
      <c r="M64" s="33">
        <v>1942988.3595499997</v>
      </c>
      <c r="N64" s="32">
        <v>208351.00199999998</v>
      </c>
      <c r="O64" s="32">
        <v>1750.759</v>
      </c>
      <c r="P64" s="32">
        <v>6112.5993699999999</v>
      </c>
      <c r="Q64" s="33">
        <v>216214.36036999998</v>
      </c>
      <c r="R64" s="32">
        <v>24356.455000000002</v>
      </c>
      <c r="S64" s="32">
        <v>0</v>
      </c>
      <c r="T64" s="32">
        <v>8938.2249599999996</v>
      </c>
      <c r="U64" s="33">
        <v>33294.679960000001</v>
      </c>
      <c r="V64" s="33">
        <v>249509.04032999996</v>
      </c>
      <c r="W64" s="33">
        <v>2192497.3998799995</v>
      </c>
    </row>
    <row r="65" spans="1:26" x14ac:dyDescent="0.2">
      <c r="A65" s="29" t="s">
        <v>43</v>
      </c>
      <c r="D65" s="30"/>
      <c r="E65" s="31">
        <v>-1637639.1589200001</v>
      </c>
      <c r="F65" s="32">
        <v>2523874.4569999999</v>
      </c>
      <c r="G65" s="32">
        <v>-659660.55389999994</v>
      </c>
      <c r="H65" s="33">
        <v>226574.74417999992</v>
      </c>
      <c r="I65" s="31">
        <v>2354732.6230000001</v>
      </c>
      <c r="J65" s="32">
        <v>1361599.794</v>
      </c>
      <c r="K65" s="32">
        <v>1224830.507</v>
      </c>
      <c r="L65" s="66">
        <v>4941162.9240000006</v>
      </c>
      <c r="M65" s="33">
        <v>5167737.66818</v>
      </c>
      <c r="N65" s="32">
        <v>653196.78799999994</v>
      </c>
      <c r="O65" s="32">
        <v>-1006513.722</v>
      </c>
      <c r="P65" s="32">
        <v>1368119.889</v>
      </c>
      <c r="Q65" s="33">
        <v>1014802.955</v>
      </c>
      <c r="R65" s="32">
        <v>104438.363</v>
      </c>
      <c r="S65" s="32">
        <v>-850130.05900000001</v>
      </c>
      <c r="T65" s="32">
        <v>304884.75</v>
      </c>
      <c r="U65" s="33">
        <v>-440806.946</v>
      </c>
      <c r="V65" s="33">
        <v>573996.00899999996</v>
      </c>
      <c r="W65" s="33">
        <v>5741733.6771799996</v>
      </c>
    </row>
    <row r="66" spans="1:26" x14ac:dyDescent="0.2">
      <c r="A66" s="29"/>
      <c r="B66" t="s">
        <v>39</v>
      </c>
      <c r="D66" s="30"/>
      <c r="E66" s="31">
        <v>0</v>
      </c>
      <c r="F66" s="32">
        <v>2550406.827</v>
      </c>
      <c r="G66" s="32">
        <v>2404679.5329999998</v>
      </c>
      <c r="H66" s="33">
        <v>4955086.3599999994</v>
      </c>
      <c r="I66" s="31">
        <v>3844381.2459999998</v>
      </c>
      <c r="J66" s="32">
        <v>2444192.0350000001</v>
      </c>
      <c r="K66" s="32">
        <v>1360522.5149999999</v>
      </c>
      <c r="L66" s="66">
        <v>7649095.7959999992</v>
      </c>
      <c r="M66" s="33">
        <v>12604182.155999999</v>
      </c>
      <c r="N66" s="32">
        <v>705552.73600000003</v>
      </c>
      <c r="O66" s="32">
        <v>1073739.9850000001</v>
      </c>
      <c r="P66" s="32">
        <v>1418016.196</v>
      </c>
      <c r="Q66" s="33">
        <v>3197308.9170000004</v>
      </c>
      <c r="R66" s="32">
        <v>2666830.4389999998</v>
      </c>
      <c r="S66" s="32">
        <v>1183490.5360000001</v>
      </c>
      <c r="T66" s="32">
        <v>355223.52799999999</v>
      </c>
      <c r="U66" s="33">
        <v>4205544.5029999996</v>
      </c>
      <c r="V66" s="33">
        <v>7402853.4200000009</v>
      </c>
      <c r="W66" s="33">
        <v>20007035.576000001</v>
      </c>
    </row>
    <row r="67" spans="1:26" x14ac:dyDescent="0.2">
      <c r="A67" s="29"/>
      <c r="C67" t="s">
        <v>40</v>
      </c>
      <c r="D67" s="30"/>
      <c r="E67" s="31">
        <v>0</v>
      </c>
      <c r="F67" s="32">
        <v>2550406.827</v>
      </c>
      <c r="G67" s="32">
        <v>2404679.5329999998</v>
      </c>
      <c r="H67" s="33">
        <v>4955086.3599999994</v>
      </c>
      <c r="I67" s="31">
        <v>3844381.2459999998</v>
      </c>
      <c r="J67" s="32">
        <v>2444192.0350000001</v>
      </c>
      <c r="K67" s="32">
        <v>1360522.5149999999</v>
      </c>
      <c r="L67" s="66">
        <v>7649095.7959999992</v>
      </c>
      <c r="M67" s="33">
        <v>12604182.155999999</v>
      </c>
      <c r="N67" s="32">
        <v>705552.73600000003</v>
      </c>
      <c r="O67" s="32">
        <v>1073739.9850000001</v>
      </c>
      <c r="P67" s="32">
        <v>1418016.196</v>
      </c>
      <c r="Q67" s="33">
        <v>3197308.9170000004</v>
      </c>
      <c r="R67" s="32">
        <v>2666830.4389999998</v>
      </c>
      <c r="S67" s="32">
        <v>1183490.5360000001</v>
      </c>
      <c r="T67" s="32">
        <v>355223.52799999999</v>
      </c>
      <c r="U67" s="33">
        <v>4205544.5029999996</v>
      </c>
      <c r="V67" s="33">
        <v>7402853.4200000009</v>
      </c>
      <c r="W67" s="33">
        <v>20007035.576000001</v>
      </c>
    </row>
    <row r="68" spans="1:26" x14ac:dyDescent="0.2">
      <c r="A68" s="29"/>
      <c r="C68" t="s">
        <v>41</v>
      </c>
      <c r="D68" s="30"/>
      <c r="E68" s="31">
        <v>0</v>
      </c>
      <c r="F68" s="32">
        <v>0</v>
      </c>
      <c r="G68" s="32">
        <v>0</v>
      </c>
      <c r="H68" s="33">
        <v>0</v>
      </c>
      <c r="I68" s="31">
        <v>0</v>
      </c>
      <c r="J68" s="32">
        <v>0</v>
      </c>
      <c r="K68" s="32">
        <v>0</v>
      </c>
      <c r="L68" s="66">
        <v>0</v>
      </c>
      <c r="M68" s="33">
        <v>0</v>
      </c>
      <c r="N68" s="32">
        <v>0</v>
      </c>
      <c r="O68" s="32">
        <v>0</v>
      </c>
      <c r="P68" s="32">
        <v>0</v>
      </c>
      <c r="Q68" s="33">
        <v>0</v>
      </c>
      <c r="R68" s="32">
        <v>0</v>
      </c>
      <c r="S68" s="32">
        <v>0</v>
      </c>
      <c r="T68" s="32">
        <v>0</v>
      </c>
      <c r="U68" s="33">
        <v>0</v>
      </c>
      <c r="V68" s="33">
        <v>0</v>
      </c>
      <c r="W68" s="33">
        <v>0</v>
      </c>
    </row>
    <row r="69" spans="1:26" x14ac:dyDescent="0.2">
      <c r="A69" s="29"/>
      <c r="B69" t="s">
        <v>42</v>
      </c>
      <c r="D69" s="30"/>
      <c r="E69" s="31">
        <v>1637639.1589200001</v>
      </c>
      <c r="F69" s="32">
        <v>26532.37</v>
      </c>
      <c r="G69" s="32">
        <v>3064340.0869</v>
      </c>
      <c r="H69" s="33">
        <v>4728511.6158199999</v>
      </c>
      <c r="I69" s="31">
        <v>1489648.6229999999</v>
      </c>
      <c r="J69" s="32">
        <v>1082592.2409999999</v>
      </c>
      <c r="K69" s="32">
        <v>135692.008</v>
      </c>
      <c r="L69" s="66">
        <v>2707932.872</v>
      </c>
      <c r="M69" s="33">
        <v>7436444.4878200004</v>
      </c>
      <c r="N69" s="32">
        <v>52355.947999999997</v>
      </c>
      <c r="O69" s="32">
        <v>2080253.7069999999</v>
      </c>
      <c r="P69" s="32">
        <v>49896.307000000001</v>
      </c>
      <c r="Q69" s="33">
        <v>2182505.9619999998</v>
      </c>
      <c r="R69" s="32">
        <v>2562392.0759999999</v>
      </c>
      <c r="S69" s="32">
        <v>2033620.595</v>
      </c>
      <c r="T69" s="32">
        <v>50338.777999999998</v>
      </c>
      <c r="U69" s="33">
        <v>4646351.449</v>
      </c>
      <c r="V69" s="33">
        <v>6828857.4109999994</v>
      </c>
      <c r="W69" s="33">
        <v>14265301.89882</v>
      </c>
    </row>
    <row r="70" spans="1:26" x14ac:dyDescent="0.2">
      <c r="A70" s="29" t="s">
        <v>44</v>
      </c>
      <c r="D70" s="30"/>
      <c r="E70" s="31">
        <v>-13969.273202</v>
      </c>
      <c r="F70" s="32">
        <v>-8701.9365953333327</v>
      </c>
      <c r="G70" s="32">
        <v>-11704.905988666667</v>
      </c>
      <c r="H70" s="33">
        <v>-34376.115786000002</v>
      </c>
      <c r="I70" s="31">
        <v>-10117.11307888889</v>
      </c>
      <c r="J70" s="32">
        <v>-10024.811820666668</v>
      </c>
      <c r="K70" s="32">
        <v>-10439.080562444444</v>
      </c>
      <c r="L70" s="66">
        <v>-30581.005462000001</v>
      </c>
      <c r="M70" s="33">
        <v>-64957.12124800001</v>
      </c>
      <c r="N70" s="32">
        <v>-9919.235514</v>
      </c>
      <c r="O70" s="32">
        <v>-10084.183360666666</v>
      </c>
      <c r="P70" s="32">
        <v>-10021.399207333334</v>
      </c>
      <c r="Q70" s="33">
        <v>-30024.818081999998</v>
      </c>
      <c r="R70" s="32">
        <v>-11276.036232222223</v>
      </c>
      <c r="S70" s="32">
        <v>-11399.454168</v>
      </c>
      <c r="T70" s="32">
        <v>-10270.172103777777</v>
      </c>
      <c r="U70" s="33">
        <v>-32945.662504</v>
      </c>
      <c r="V70" s="33">
        <v>-62970.480585999991</v>
      </c>
      <c r="W70" s="33">
        <v>-127927.601834</v>
      </c>
      <c r="Z70" s="169"/>
    </row>
    <row r="71" spans="1:26" x14ac:dyDescent="0.2">
      <c r="A71" s="29"/>
      <c r="D71" s="30"/>
      <c r="E71" s="31"/>
      <c r="F71" s="32"/>
      <c r="G71" s="32"/>
      <c r="H71" s="33"/>
      <c r="I71" s="31"/>
      <c r="J71" s="32"/>
      <c r="K71" s="32"/>
      <c r="L71" s="66"/>
      <c r="M71" s="33"/>
      <c r="N71" s="32"/>
      <c r="O71" s="32"/>
      <c r="P71" s="32"/>
      <c r="Q71" s="33"/>
      <c r="R71" s="32"/>
      <c r="S71" s="32"/>
      <c r="T71" s="32"/>
      <c r="U71" s="33"/>
      <c r="V71" s="33"/>
      <c r="W71" s="33"/>
    </row>
    <row r="72" spans="1:26" x14ac:dyDescent="0.2">
      <c r="A72" s="39" t="s">
        <v>45</v>
      </c>
      <c r="B72" s="40"/>
      <c r="C72" s="40"/>
      <c r="D72" s="41"/>
      <c r="E72" s="42">
        <v>414114.75116200006</v>
      </c>
      <c r="F72" s="43">
        <v>-1119948.1583646666</v>
      </c>
      <c r="G72" s="43">
        <v>-1560676.4193613334</v>
      </c>
      <c r="H72" s="44">
        <v>-2266509.826564</v>
      </c>
      <c r="I72" s="42">
        <v>2818231.8399588885</v>
      </c>
      <c r="J72" s="43">
        <v>-3413447.9745593336</v>
      </c>
      <c r="K72" s="43">
        <v>-1156711.9063575557</v>
      </c>
      <c r="L72" s="42">
        <v>-1751928.0409580008</v>
      </c>
      <c r="M72" s="44">
        <v>-4018437.8675220008</v>
      </c>
      <c r="N72" s="43">
        <v>-924508.39963599993</v>
      </c>
      <c r="O72" s="43">
        <v>-720450.37873933325</v>
      </c>
      <c r="P72" s="43">
        <v>-1064460.6613126665</v>
      </c>
      <c r="Q72" s="44">
        <v>-2709419.4396879999</v>
      </c>
      <c r="R72" s="43">
        <v>-1194730.6151777778</v>
      </c>
      <c r="S72" s="43">
        <v>140015.45516800001</v>
      </c>
      <c r="T72" s="43">
        <v>-1742937.1931362224</v>
      </c>
      <c r="U72" s="44">
        <v>-2797652.3531460003</v>
      </c>
      <c r="V72" s="44">
        <v>-5507071.7928339997</v>
      </c>
      <c r="W72" s="44">
        <v>-9525509.6603560001</v>
      </c>
    </row>
    <row r="73" spans="1:26" x14ac:dyDescent="0.2">
      <c r="A73" s="56"/>
      <c r="B73" s="57"/>
      <c r="C73" s="57"/>
      <c r="D73" s="58"/>
      <c r="E73" s="59"/>
      <c r="F73" s="160"/>
      <c r="G73" s="160"/>
      <c r="H73" s="59"/>
      <c r="I73" s="59"/>
      <c r="J73" s="160"/>
      <c r="K73" s="160"/>
      <c r="L73" s="59"/>
      <c r="M73" s="163"/>
      <c r="N73" s="53"/>
      <c r="O73" s="49"/>
      <c r="P73" s="49"/>
      <c r="Q73" s="50"/>
      <c r="R73" s="49"/>
      <c r="S73" s="49"/>
      <c r="T73" s="49"/>
      <c r="U73" s="50"/>
      <c r="V73" s="50"/>
      <c r="W73" s="50"/>
    </row>
    <row r="74" spans="1:26" ht="25.5" customHeight="1" x14ac:dyDescent="0.2">
      <c r="E74" s="53"/>
      <c r="F74" s="53"/>
      <c r="G74" s="53"/>
      <c r="H74" s="53"/>
      <c r="I74" s="53"/>
      <c r="J74" s="53"/>
      <c r="K74" s="53"/>
      <c r="L74" s="53"/>
      <c r="M74" s="53"/>
      <c r="N74" s="104"/>
      <c r="V74" s="60"/>
    </row>
    <row r="75" spans="1:26" ht="14.45" customHeight="1" x14ac:dyDescent="0.2">
      <c r="A75" t="s">
        <v>46</v>
      </c>
      <c r="B75" t="s">
        <v>49</v>
      </c>
    </row>
    <row r="76" spans="1:26" x14ac:dyDescent="0.2">
      <c r="A76" s="61" t="s">
        <v>47</v>
      </c>
      <c r="B76" t="s">
        <v>63</v>
      </c>
      <c r="D76" s="62"/>
      <c r="E76" s="128"/>
      <c r="F76" s="128"/>
      <c r="G76" s="128"/>
      <c r="H76" s="128"/>
      <c r="I76" s="128"/>
      <c r="J76" s="128"/>
      <c r="K76" s="128"/>
      <c r="L76" s="128"/>
      <c r="M76" s="128"/>
      <c r="N76" s="128"/>
      <c r="O76" s="128"/>
      <c r="P76" s="128"/>
      <c r="Q76" s="128"/>
      <c r="R76" s="128"/>
      <c r="S76" s="128"/>
      <c r="T76" s="128"/>
      <c r="U76" s="128"/>
      <c r="V76" s="128"/>
      <c r="W76" s="128"/>
    </row>
    <row r="77" spans="1:26" ht="47.45" customHeight="1" x14ac:dyDescent="0.2">
      <c r="A77" s="61" t="s">
        <v>48</v>
      </c>
      <c r="B77" t="s">
        <v>80</v>
      </c>
      <c r="X77" s="63">
        <v>3</v>
      </c>
    </row>
    <row r="78" spans="1:26" x14ac:dyDescent="0.2">
      <c r="A78" s="61" t="s">
        <v>50</v>
      </c>
      <c r="B78" s="61" t="s">
        <v>64</v>
      </c>
      <c r="C78" s="61"/>
      <c r="E78" s="32"/>
      <c r="F78" s="32"/>
      <c r="G78" s="32"/>
      <c r="H78" s="32"/>
      <c r="I78" s="32"/>
      <c r="J78" s="32"/>
      <c r="K78" s="32"/>
      <c r="L78" s="32"/>
      <c r="M78" s="32"/>
      <c r="N78" s="32"/>
      <c r="O78" s="32"/>
      <c r="P78" s="32"/>
      <c r="Q78" s="32"/>
      <c r="R78" s="32"/>
      <c r="S78" s="32"/>
      <c r="T78" s="32"/>
      <c r="U78" s="32"/>
      <c r="V78" s="32"/>
      <c r="W78" s="32"/>
    </row>
    <row r="79" spans="1:26" x14ac:dyDescent="0.2">
      <c r="A79" s="61" t="s">
        <v>112</v>
      </c>
      <c r="B79" s="130" t="s">
        <v>123</v>
      </c>
      <c r="C79" s="61"/>
    </row>
    <row r="80" spans="1:26" x14ac:dyDescent="0.2">
      <c r="A80" s="130" t="s">
        <v>124</v>
      </c>
      <c r="B80" s="35"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pageSetUpPr fitToPage="1"/>
  </sheetPr>
  <dimension ref="A1:L49"/>
  <sheetViews>
    <sheetView zoomScale="80" zoomScaleNormal="80" workbookViewId="0">
      <selection activeCell="O24" sqref="O24"/>
    </sheetView>
  </sheetViews>
  <sheetFormatPr baseColWidth="10" defaultRowHeight="12.75" x14ac:dyDescent="0.2"/>
  <cols>
    <col min="1" max="2" width="2.7109375" customWidth="1"/>
    <col min="3" max="3" width="35.140625" customWidth="1"/>
    <col min="4" max="4" width="12.7109375" bestFit="1" customWidth="1"/>
    <col min="5" max="5" width="10.42578125" customWidth="1"/>
    <col min="6" max="6" width="13.85546875" customWidth="1"/>
    <col min="7" max="10" width="10.42578125" customWidth="1"/>
    <col min="11" max="11" width="11.28515625" customWidth="1"/>
    <col min="12" max="12" width="10.42578125" customWidth="1"/>
  </cols>
  <sheetData>
    <row r="1" spans="1:12" ht="24.75" x14ac:dyDescent="0.2">
      <c r="L1" s="99">
        <v>4</v>
      </c>
    </row>
    <row r="2" spans="1:12" x14ac:dyDescent="0.2">
      <c r="A2" s="5" t="s">
        <v>51</v>
      </c>
      <c r="B2" s="6"/>
      <c r="C2" s="6"/>
      <c r="D2" s="6"/>
      <c r="E2" s="4"/>
      <c r="F2" s="4"/>
      <c r="G2" s="4"/>
      <c r="H2" s="4"/>
      <c r="I2" s="4"/>
      <c r="J2" s="4"/>
      <c r="K2" s="4"/>
    </row>
    <row r="3" spans="1:12" x14ac:dyDescent="0.2">
      <c r="A3" s="64" t="s">
        <v>118</v>
      </c>
      <c r="B3" s="4"/>
      <c r="C3" s="4"/>
      <c r="D3" s="4"/>
      <c r="E3" s="4"/>
      <c r="F3" s="4"/>
      <c r="G3" s="4"/>
      <c r="H3" s="4"/>
      <c r="I3" s="4"/>
      <c r="J3" s="4"/>
      <c r="K3" s="4"/>
    </row>
    <row r="4" spans="1:12" x14ac:dyDescent="0.2">
      <c r="A4" s="3" t="s">
        <v>92</v>
      </c>
      <c r="B4" s="4"/>
      <c r="C4" s="4"/>
      <c r="D4" s="4"/>
      <c r="E4" s="4"/>
      <c r="F4" s="4"/>
      <c r="G4" s="4"/>
      <c r="H4" s="4"/>
      <c r="I4" s="4"/>
      <c r="J4" s="4"/>
      <c r="K4" s="4"/>
    </row>
    <row r="5" spans="1:12" x14ac:dyDescent="0.2">
      <c r="A5" s="5" t="s">
        <v>2</v>
      </c>
      <c r="B5" s="3"/>
      <c r="C5" s="3"/>
      <c r="D5" s="3"/>
      <c r="E5" s="3"/>
      <c r="F5" s="4"/>
      <c r="G5" s="4"/>
      <c r="H5" s="4"/>
      <c r="I5" s="4"/>
      <c r="J5" s="4"/>
      <c r="K5" s="4"/>
    </row>
    <row r="6" spans="1:12" x14ac:dyDescent="0.2">
      <c r="A6" s="3" t="s">
        <v>77</v>
      </c>
      <c r="B6" s="3"/>
      <c r="C6" s="3"/>
      <c r="D6" s="3"/>
      <c r="E6" s="3"/>
      <c r="F6" s="4"/>
      <c r="G6" s="4"/>
      <c r="H6" s="4"/>
      <c r="I6" s="4"/>
      <c r="J6" s="4"/>
      <c r="K6" s="4"/>
    </row>
    <row r="7" spans="1:12" x14ac:dyDescent="0.2">
      <c r="A7" s="9"/>
      <c r="B7" s="9"/>
      <c r="C7" s="10"/>
      <c r="D7" s="11"/>
      <c r="E7" s="73" t="s">
        <v>120</v>
      </c>
      <c r="F7" s="74"/>
      <c r="G7" s="74"/>
      <c r="H7" s="74"/>
      <c r="I7" s="74"/>
      <c r="J7" s="74"/>
      <c r="K7" s="75"/>
    </row>
    <row r="8" spans="1:12" x14ac:dyDescent="0.2">
      <c r="A8" s="12"/>
      <c r="B8" s="13"/>
      <c r="C8" s="13"/>
      <c r="D8" s="14"/>
      <c r="E8" s="161" t="s">
        <v>5</v>
      </c>
      <c r="F8" s="164" t="s">
        <v>81</v>
      </c>
      <c r="G8" s="164" t="s">
        <v>82</v>
      </c>
      <c r="H8" s="142" t="s">
        <v>109</v>
      </c>
      <c r="I8" s="164" t="s">
        <v>83</v>
      </c>
      <c r="J8" s="164" t="s">
        <v>84</v>
      </c>
      <c r="K8" s="142" t="s">
        <v>114</v>
      </c>
    </row>
    <row r="9" spans="1:12" x14ac:dyDescent="0.2">
      <c r="A9" s="18"/>
      <c r="E9" s="29"/>
      <c r="H9" s="29"/>
      <c r="I9" s="29"/>
      <c r="K9" s="29"/>
      <c r="L9" s="29"/>
    </row>
    <row r="10" spans="1:12" x14ac:dyDescent="0.2">
      <c r="A10" s="24" t="s">
        <v>6</v>
      </c>
      <c r="E10" s="29"/>
      <c r="H10" s="29"/>
      <c r="I10" s="29"/>
      <c r="K10" s="29"/>
      <c r="L10" s="29"/>
    </row>
    <row r="11" spans="1:12" x14ac:dyDescent="0.2">
      <c r="A11" s="29" t="s">
        <v>7</v>
      </c>
      <c r="D11" s="32"/>
      <c r="E11" s="108">
        <v>-5.6308010089564657</v>
      </c>
      <c r="F11" s="109">
        <v>6.5384069280021162</v>
      </c>
      <c r="G11" s="109">
        <v>3.897702005823378</v>
      </c>
      <c r="H11" s="108">
        <v>0.89272160422479985</v>
      </c>
      <c r="I11" s="108">
        <v>13.154554366231054</v>
      </c>
      <c r="J11" s="109">
        <v>-6.6794813909130113</v>
      </c>
      <c r="K11" s="108">
        <v>4.1479963491265481</v>
      </c>
      <c r="L11" s="29"/>
    </row>
    <row r="12" spans="1:12" x14ac:dyDescent="0.2">
      <c r="A12" s="29"/>
      <c r="B12" t="s">
        <v>8</v>
      </c>
      <c r="D12" s="32"/>
      <c r="E12" s="108">
        <v>-8.1491228156467255</v>
      </c>
      <c r="F12" s="109">
        <v>7.3531546366324418</v>
      </c>
      <c r="G12" s="109">
        <v>-0.81141931686345981</v>
      </c>
      <c r="H12" s="108">
        <v>-1.4610454619652491</v>
      </c>
      <c r="I12" s="108">
        <v>9.7946838628696131</v>
      </c>
      <c r="J12" s="109">
        <v>-19.718785765377255</v>
      </c>
      <c r="K12" s="108">
        <v>0.88464707759574601</v>
      </c>
      <c r="L12" s="29"/>
    </row>
    <row r="13" spans="1:12" x14ac:dyDescent="0.2">
      <c r="A13" s="34"/>
      <c r="B13" s="35"/>
      <c r="C13" s="35" t="s">
        <v>105</v>
      </c>
      <c r="D13" s="65"/>
      <c r="E13" s="108">
        <v>42.502090869176001</v>
      </c>
      <c r="F13" s="109">
        <v>100.83841108432119</v>
      </c>
      <c r="G13" s="109">
        <v>75.499233209536996</v>
      </c>
      <c r="H13" s="108">
        <v>71.727918096137302</v>
      </c>
      <c r="I13" s="108">
        <v>6.191105574854161</v>
      </c>
      <c r="J13" s="109">
        <v>11.086840898317529</v>
      </c>
      <c r="K13" s="108">
        <v>30.55549975481604</v>
      </c>
      <c r="L13" s="29"/>
    </row>
    <row r="14" spans="1:12" x14ac:dyDescent="0.2">
      <c r="A14" s="34"/>
      <c r="B14" s="35"/>
      <c r="C14" s="35" t="s">
        <v>59</v>
      </c>
      <c r="D14" s="65"/>
      <c r="E14" s="108">
        <v>-10.771295945439519</v>
      </c>
      <c r="F14" s="109">
        <v>1.3907918357110471</v>
      </c>
      <c r="G14" s="109">
        <v>-6.953459451750577</v>
      </c>
      <c r="H14" s="108">
        <v>-6.1449445614389369</v>
      </c>
      <c r="I14" s="108">
        <v>10.41554292097533</v>
      </c>
      <c r="J14" s="109">
        <v>-24.190859221578297</v>
      </c>
      <c r="K14" s="108">
        <v>-2.2503607491317745</v>
      </c>
      <c r="L14" s="29"/>
    </row>
    <row r="15" spans="1:12" x14ac:dyDescent="0.2">
      <c r="A15" s="29"/>
      <c r="B15" s="35" t="s">
        <v>129</v>
      </c>
      <c r="D15" s="32"/>
      <c r="E15" s="108">
        <v>87.624341617865028</v>
      </c>
      <c r="F15" s="109">
        <v>6.5501577937360667</v>
      </c>
      <c r="G15" s="109">
        <v>8.7883173215374644</v>
      </c>
      <c r="H15" s="108">
        <v>27.083855397335132</v>
      </c>
      <c r="I15" s="108">
        <v>18.711679550224968</v>
      </c>
      <c r="J15" s="109">
        <v>29.469195575037908</v>
      </c>
      <c r="K15" s="108">
        <v>25.880816075206091</v>
      </c>
      <c r="L15" s="29"/>
    </row>
    <row r="16" spans="1:12" x14ac:dyDescent="0.2">
      <c r="A16" s="29"/>
      <c r="B16" t="s">
        <v>9</v>
      </c>
      <c r="D16" s="32"/>
      <c r="E16" s="108">
        <v>22.834842251985311</v>
      </c>
      <c r="F16" s="109">
        <v>6.5015130500856166</v>
      </c>
      <c r="G16" s="109">
        <v>35.209877525800515</v>
      </c>
      <c r="H16" s="108">
        <v>20.715175292976884</v>
      </c>
      <c r="I16" s="108">
        <v>30.930699486093527</v>
      </c>
      <c r="J16" s="109">
        <v>15.324623009170102</v>
      </c>
      <c r="K16" s="108">
        <v>21.620027051900937</v>
      </c>
      <c r="L16" s="29"/>
    </row>
    <row r="17" spans="1:12" x14ac:dyDescent="0.2">
      <c r="A17" s="29"/>
      <c r="B17" t="s">
        <v>56</v>
      </c>
      <c r="D17" s="32"/>
      <c r="E17" s="108">
        <v>-26.616586637889817</v>
      </c>
      <c r="F17" s="109">
        <v>276.89611691627147</v>
      </c>
      <c r="G17" s="109">
        <v>-89.666241970289747</v>
      </c>
      <c r="H17" s="108">
        <v>-60.296862777330062</v>
      </c>
      <c r="I17" s="108">
        <v>-38.853422556617687</v>
      </c>
      <c r="J17" s="109">
        <v>4109.7968478897819</v>
      </c>
      <c r="K17" s="108">
        <v>82.531923229301512</v>
      </c>
      <c r="L17" s="29"/>
    </row>
    <row r="18" spans="1:12" x14ac:dyDescent="0.2">
      <c r="A18" s="29"/>
      <c r="B18" s="35" t="s">
        <v>57</v>
      </c>
      <c r="D18" s="32"/>
      <c r="E18" s="108">
        <v>-17.53065223178487</v>
      </c>
      <c r="F18" s="109">
        <v>-24.350554289326187</v>
      </c>
      <c r="G18" s="109">
        <v>3.6197130421777857E-2</v>
      </c>
      <c r="H18" s="108">
        <v>-15.704561970097132</v>
      </c>
      <c r="I18" s="108">
        <v>212.70545364210136</v>
      </c>
      <c r="J18" s="109">
        <v>156.74250071890273</v>
      </c>
      <c r="K18" s="108">
        <v>73.497889606369469</v>
      </c>
      <c r="L18" s="29"/>
    </row>
    <row r="19" spans="1:12" x14ac:dyDescent="0.2">
      <c r="A19" s="29"/>
      <c r="B19" t="s">
        <v>10</v>
      </c>
      <c r="D19" s="32"/>
      <c r="E19" s="108">
        <v>17.360206333519823</v>
      </c>
      <c r="F19" s="109">
        <v>1.3134243054626626</v>
      </c>
      <c r="G19" s="109">
        <v>0.86478927843558484</v>
      </c>
      <c r="H19" s="108">
        <v>5.6650003043869468</v>
      </c>
      <c r="I19" s="108">
        <v>-5.7818270210706846</v>
      </c>
      <c r="J19" s="109">
        <v>-15.814233903091267</v>
      </c>
      <c r="K19" s="108">
        <v>-0.94370102950370738</v>
      </c>
      <c r="L19" s="29"/>
    </row>
    <row r="20" spans="1:12" x14ac:dyDescent="0.2">
      <c r="A20" s="29"/>
      <c r="B20" t="s">
        <v>11</v>
      </c>
      <c r="D20" s="32"/>
      <c r="E20" s="108">
        <v>-12.239116725369437</v>
      </c>
      <c r="F20" s="109">
        <v>-26.964844344296559</v>
      </c>
      <c r="G20" s="109">
        <v>53.623301643447597</v>
      </c>
      <c r="H20" s="108">
        <v>22.857502574753873</v>
      </c>
      <c r="I20" s="108">
        <v>26.712914791706833</v>
      </c>
      <c r="J20" s="109">
        <v>-43.777310059290251</v>
      </c>
      <c r="K20" s="108">
        <v>16.181535864656716</v>
      </c>
      <c r="L20" s="29"/>
    </row>
    <row r="21" spans="1:12" x14ac:dyDescent="0.2">
      <c r="A21" s="29"/>
      <c r="E21" s="108"/>
      <c r="F21" s="109"/>
      <c r="G21" s="109"/>
      <c r="H21" s="108"/>
      <c r="I21" s="108"/>
      <c r="J21" s="109"/>
      <c r="K21" s="108"/>
      <c r="L21" s="29"/>
    </row>
    <row r="22" spans="1:12" x14ac:dyDescent="0.2">
      <c r="A22" s="29" t="s">
        <v>12</v>
      </c>
      <c r="D22" s="32"/>
      <c r="E22" s="108">
        <v>-5.4222781339325898</v>
      </c>
      <c r="F22" s="109">
        <v>6.8202147953001724</v>
      </c>
      <c r="G22" s="109">
        <v>6.9022100888313176</v>
      </c>
      <c r="H22" s="108">
        <v>2.6585534059535565</v>
      </c>
      <c r="I22" s="108">
        <v>6.2311864081859847</v>
      </c>
      <c r="J22" s="109">
        <v>3.2491161677627556</v>
      </c>
      <c r="K22" s="108">
        <v>3.5024835785895991</v>
      </c>
      <c r="L22" s="29"/>
    </row>
    <row r="23" spans="1:12" x14ac:dyDescent="0.2">
      <c r="A23" s="29"/>
      <c r="B23" t="s">
        <v>13</v>
      </c>
      <c r="D23" s="32"/>
      <c r="E23" s="108">
        <v>-5.3817623568023221</v>
      </c>
      <c r="F23" s="109">
        <v>16.890782715359244</v>
      </c>
      <c r="G23" s="109">
        <v>6.2847538312654327</v>
      </c>
      <c r="H23" s="108">
        <v>5.4732000554024385</v>
      </c>
      <c r="I23" s="108">
        <v>4.2850991672170879</v>
      </c>
      <c r="J23" s="109">
        <v>5.0141367907107215</v>
      </c>
      <c r="K23" s="108">
        <v>5.1233952586143383</v>
      </c>
      <c r="L23" s="29"/>
    </row>
    <row r="24" spans="1:12" x14ac:dyDescent="0.2">
      <c r="A24" s="29"/>
      <c r="B24" t="s">
        <v>14</v>
      </c>
      <c r="D24" s="32"/>
      <c r="E24" s="108">
        <v>0.68488387439655796</v>
      </c>
      <c r="F24" s="109">
        <v>0.35073619097472086</v>
      </c>
      <c r="G24" s="109">
        <v>6.0766459868194511</v>
      </c>
      <c r="H24" s="108">
        <v>2.5427328540870375</v>
      </c>
      <c r="I24" s="108">
        <v>-0.42781798862727705</v>
      </c>
      <c r="J24" s="109">
        <v>-0.7499511777626755</v>
      </c>
      <c r="K24" s="108">
        <v>1.3515999743265894</v>
      </c>
      <c r="L24" s="29"/>
    </row>
    <row r="25" spans="1:12" x14ac:dyDescent="0.2">
      <c r="A25" s="29"/>
      <c r="B25" t="s">
        <v>15</v>
      </c>
      <c r="D25" s="32"/>
      <c r="E25" s="108">
        <v>2.2480497954391554</v>
      </c>
      <c r="F25" s="109">
        <v>-12.451727824959292</v>
      </c>
      <c r="G25" s="109">
        <v>-6.6327381133280516</v>
      </c>
      <c r="H25" s="108">
        <v>-1.3677484715074129</v>
      </c>
      <c r="I25" s="108">
        <v>21.185001318057427</v>
      </c>
      <c r="J25" s="109">
        <v>1.9972001059206157</v>
      </c>
      <c r="K25" s="108">
        <v>4.4922566168950739</v>
      </c>
      <c r="L25" s="29"/>
    </row>
    <row r="26" spans="1:12" x14ac:dyDescent="0.2">
      <c r="A26" s="29"/>
      <c r="B26" t="s">
        <v>58</v>
      </c>
      <c r="D26" s="32"/>
      <c r="E26" s="108">
        <v>-18.640155296477758</v>
      </c>
      <c r="F26" s="109">
        <v>4.188556194400439</v>
      </c>
      <c r="G26" s="109">
        <v>14.653624771889163</v>
      </c>
      <c r="H26" s="108">
        <v>0.77332874293647436</v>
      </c>
      <c r="I26" s="108">
        <v>7.4336363064249955</v>
      </c>
      <c r="J26" s="109">
        <v>5.1138410551090807</v>
      </c>
      <c r="K26" s="108">
        <v>3.1816493278246094</v>
      </c>
      <c r="L26" s="29"/>
    </row>
    <row r="27" spans="1:12" x14ac:dyDescent="0.2">
      <c r="A27" s="29"/>
      <c r="B27" s="35" t="s">
        <v>72</v>
      </c>
      <c r="D27" s="32"/>
      <c r="E27" s="108">
        <v>5.1395195651358527</v>
      </c>
      <c r="F27" s="109">
        <v>5.1405438592073915</v>
      </c>
      <c r="G27" s="109">
        <v>1.6139344968082447</v>
      </c>
      <c r="H27" s="108">
        <v>3.9394322862298825</v>
      </c>
      <c r="I27" s="108">
        <v>3.2769583836075755</v>
      </c>
      <c r="J27" s="109">
        <v>0.90910503250272168</v>
      </c>
      <c r="K27" s="108">
        <v>3.1676695593901627</v>
      </c>
      <c r="L27" s="29"/>
    </row>
    <row r="28" spans="1:12" x14ac:dyDescent="0.2">
      <c r="A28" s="29"/>
      <c r="B28" t="s">
        <v>16</v>
      </c>
      <c r="D28" s="32"/>
      <c r="E28" s="108">
        <v>52.875815724692664</v>
      </c>
      <c r="F28" s="109">
        <v>-17.777349607884897</v>
      </c>
      <c r="G28" s="109">
        <v>-32.647926949176501</v>
      </c>
      <c r="H28" s="108">
        <v>-4.9919347712100492</v>
      </c>
      <c r="I28" s="108">
        <v>-9.5225865783747814</v>
      </c>
      <c r="J28" s="109">
        <v>-16.552684712032072</v>
      </c>
      <c r="K28" s="108">
        <v>-8.2522578406969629</v>
      </c>
      <c r="L28" s="29"/>
    </row>
    <row r="29" spans="1:12" x14ac:dyDescent="0.2">
      <c r="A29" s="29"/>
      <c r="D29" s="32"/>
      <c r="E29" s="108"/>
      <c r="F29" s="109"/>
      <c r="G29" s="109"/>
      <c r="H29" s="108"/>
      <c r="I29" s="108"/>
      <c r="J29" s="109"/>
      <c r="K29" s="108"/>
      <c r="L29" s="29"/>
    </row>
    <row r="30" spans="1:12" x14ac:dyDescent="0.2">
      <c r="A30" s="37" t="s">
        <v>17</v>
      </c>
      <c r="B30" s="38"/>
      <c r="C30" s="38"/>
      <c r="D30" s="32"/>
      <c r="E30" s="108">
        <v>-6.9083793050038427</v>
      </c>
      <c r="F30" s="109">
        <v>11.745578033763394</v>
      </c>
      <c r="G30" s="109">
        <v>38.460906021470279</v>
      </c>
      <c r="H30" s="108">
        <v>-199.11184158304428</v>
      </c>
      <c r="I30" s="108">
        <v>23.886825766849952</v>
      </c>
      <c r="J30" s="109">
        <v>15.48205351838423</v>
      </c>
      <c r="K30" s="108">
        <v>15.967306681740601</v>
      </c>
      <c r="L30" s="29"/>
    </row>
    <row r="31" spans="1:12" x14ac:dyDescent="0.2">
      <c r="A31" s="29"/>
      <c r="D31" s="32"/>
      <c r="E31" s="108"/>
      <c r="F31" s="109"/>
      <c r="G31" s="109"/>
      <c r="H31" s="108"/>
      <c r="I31" s="108"/>
      <c r="J31" s="109"/>
      <c r="K31" s="108"/>
      <c r="L31" s="29"/>
    </row>
    <row r="32" spans="1:12" x14ac:dyDescent="0.2">
      <c r="A32" s="24" t="s">
        <v>18</v>
      </c>
      <c r="D32" s="32"/>
      <c r="E32" s="108"/>
      <c r="F32" s="109"/>
      <c r="G32" s="109"/>
      <c r="H32" s="108"/>
      <c r="I32" s="108"/>
      <c r="J32" s="109"/>
      <c r="K32" s="108"/>
      <c r="L32" s="29"/>
    </row>
    <row r="33" spans="1:12" x14ac:dyDescent="0.2">
      <c r="A33" s="29" t="s">
        <v>19</v>
      </c>
      <c r="D33" s="32"/>
      <c r="E33" s="108">
        <v>-39.440858463521401</v>
      </c>
      <c r="F33" s="109">
        <v>-5.9661207818357598</v>
      </c>
      <c r="G33" s="109">
        <v>-5.6708487001822299</v>
      </c>
      <c r="H33" s="108">
        <v>-13.750760083595592</v>
      </c>
      <c r="I33" s="108">
        <v>-14.213136609490251</v>
      </c>
      <c r="J33" s="109">
        <v>-15.680228092205816</v>
      </c>
      <c r="K33" s="108">
        <v>-14.230546019858348</v>
      </c>
      <c r="L33" s="29"/>
    </row>
    <row r="34" spans="1:12" x14ac:dyDescent="0.2">
      <c r="A34" s="29"/>
      <c r="B34" t="s">
        <v>20</v>
      </c>
      <c r="D34" s="32"/>
      <c r="E34" s="108">
        <v>-87.510125607928174</v>
      </c>
      <c r="F34" s="109">
        <v>160.94300829335714</v>
      </c>
      <c r="G34" s="109">
        <v>37.169197480765767</v>
      </c>
      <c r="H34" s="108">
        <v>-53.233817826184968</v>
      </c>
      <c r="I34" s="108">
        <v>295.12408867128789</v>
      </c>
      <c r="J34" s="109">
        <v>26.431876308547885</v>
      </c>
      <c r="K34" s="108">
        <v>12.996132279420092</v>
      </c>
      <c r="L34" s="29"/>
    </row>
    <row r="35" spans="1:12" x14ac:dyDescent="0.2">
      <c r="A35" s="29"/>
      <c r="B35" t="s">
        <v>21</v>
      </c>
      <c r="D35" s="32"/>
      <c r="E35" s="108">
        <v>-43.291226418630622</v>
      </c>
      <c r="F35" s="109">
        <v>-21.383760356058147</v>
      </c>
      <c r="G35" s="109">
        <v>-26.571614118815191</v>
      </c>
      <c r="H35" s="108">
        <v>-25.709277642522078</v>
      </c>
      <c r="I35" s="108">
        <v>-30.152712238112635</v>
      </c>
      <c r="J35" s="109">
        <v>-33.200498298779792</v>
      </c>
      <c r="K35" s="108">
        <v>-28.443655625775012</v>
      </c>
      <c r="L35" s="29"/>
    </row>
    <row r="36" spans="1:12" x14ac:dyDescent="0.2">
      <c r="A36" s="29"/>
      <c r="B36" t="s">
        <v>22</v>
      </c>
      <c r="D36" s="32"/>
      <c r="E36" s="108">
        <v>-38.960806760074561</v>
      </c>
      <c r="F36" s="109">
        <v>8.2692825923987634</v>
      </c>
      <c r="G36" s="109">
        <v>14.754941169990454</v>
      </c>
      <c r="H36" s="108">
        <v>-5.7331734446925742</v>
      </c>
      <c r="I36" s="108">
        <v>-2.515885995494993</v>
      </c>
      <c r="J36" s="109">
        <v>-2.6329201118046597</v>
      </c>
      <c r="K36" s="108">
        <v>-4.2596318967082825</v>
      </c>
      <c r="L36" s="29"/>
    </row>
    <row r="37" spans="1:12" x14ac:dyDescent="0.2">
      <c r="A37" s="29"/>
      <c r="D37" s="32"/>
      <c r="E37" s="108"/>
      <c r="F37" s="109"/>
      <c r="G37" s="109"/>
      <c r="H37" s="108"/>
      <c r="I37" s="108"/>
      <c r="J37" s="109"/>
      <c r="K37" s="108"/>
      <c r="L37" s="29"/>
    </row>
    <row r="38" spans="1:12" x14ac:dyDescent="0.2">
      <c r="A38" s="39" t="s">
        <v>106</v>
      </c>
      <c r="B38" s="40"/>
      <c r="C38" s="40"/>
      <c r="D38" s="43"/>
      <c r="E38" s="81">
        <v>-5.6398380356193272</v>
      </c>
      <c r="F38" s="82">
        <v>6.5406578591931774</v>
      </c>
      <c r="G38" s="82">
        <v>3.8984028548884497</v>
      </c>
      <c r="H38" s="81">
        <v>0.88976923214354464</v>
      </c>
      <c r="I38" s="81">
        <v>13.160677982130075</v>
      </c>
      <c r="J38" s="82">
        <v>-6.676895818153028</v>
      </c>
      <c r="K38" s="81">
        <v>4.1484058829530879</v>
      </c>
      <c r="L38" s="29"/>
    </row>
    <row r="39" spans="1:12" x14ac:dyDescent="0.2">
      <c r="A39" s="39" t="s">
        <v>75</v>
      </c>
      <c r="B39" s="40"/>
      <c r="C39" s="40"/>
      <c r="D39" s="43"/>
      <c r="E39" s="81">
        <v>-8.3728759512748834</v>
      </c>
      <c r="F39" s="82">
        <v>5.0996359276826553</v>
      </c>
      <c r="G39" s="82">
        <v>5.1342862547310686</v>
      </c>
      <c r="H39" s="81">
        <v>0.67149276085294307</v>
      </c>
      <c r="I39" s="81">
        <v>3.1999494007802332</v>
      </c>
      <c r="J39" s="82">
        <v>0.36097132066057469</v>
      </c>
      <c r="K39" s="81">
        <v>1.1472841664817546</v>
      </c>
      <c r="L39" s="29"/>
    </row>
    <row r="40" spans="1:12" x14ac:dyDescent="0.2">
      <c r="A40" s="45"/>
      <c r="B40" s="46"/>
      <c r="C40" s="46"/>
      <c r="D40" s="46"/>
      <c r="E40" s="84"/>
      <c r="F40" s="85"/>
      <c r="G40" s="85"/>
      <c r="H40" s="84"/>
      <c r="I40" s="84"/>
      <c r="J40" s="85"/>
      <c r="K40" s="86"/>
      <c r="L40" s="29"/>
    </row>
    <row r="41" spans="1:12" ht="23.25" x14ac:dyDescent="0.2">
      <c r="L41" s="63">
        <v>4</v>
      </c>
    </row>
    <row r="42" spans="1:12" x14ac:dyDescent="0.2">
      <c r="F42" s="35"/>
    </row>
    <row r="43" spans="1:12" x14ac:dyDescent="0.2">
      <c r="F43" s="35"/>
    </row>
    <row r="44" spans="1:12" x14ac:dyDescent="0.2">
      <c r="F44" s="35"/>
    </row>
    <row r="45" spans="1:12" x14ac:dyDescent="0.2">
      <c r="C45" s="35"/>
    </row>
    <row r="46" spans="1:12" x14ac:dyDescent="0.2">
      <c r="F46" s="35"/>
    </row>
    <row r="49" spans="6:6" x14ac:dyDescent="0.2">
      <c r="F49" s="35"/>
    </row>
  </sheetData>
  <printOptions horizontalCentered="1"/>
  <pageMargins left="0" right="0" top="1.1811023622047245" bottom="0" header="0" footer="0"/>
  <pageSetup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93739-EAF7-4A33-964E-8E726A85FBDE}">
  <sheetPr>
    <tabColor rgb="FF92D050"/>
    <pageSetUpPr fitToPage="1"/>
  </sheetPr>
  <dimension ref="A1:L87"/>
  <sheetViews>
    <sheetView zoomScale="80" zoomScaleNormal="80" workbookViewId="0">
      <selection activeCell="P18" sqref="P18"/>
    </sheetView>
  </sheetViews>
  <sheetFormatPr baseColWidth="10" defaultRowHeight="12.75" x14ac:dyDescent="0.2"/>
  <cols>
    <col min="1" max="2" width="2.7109375" customWidth="1"/>
    <col min="3" max="3" width="53.28515625" customWidth="1"/>
    <col min="4" max="4" width="13.5703125" bestFit="1" customWidth="1"/>
    <col min="5" max="5" width="12.140625" customWidth="1"/>
    <col min="6" max="6" width="15.5703125" customWidth="1"/>
    <col min="7" max="7" width="12.85546875" customWidth="1"/>
    <col min="8" max="8" width="13.28515625" customWidth="1"/>
    <col min="9" max="9" width="13.85546875" customWidth="1"/>
    <col min="10" max="10" width="13.140625" customWidth="1"/>
    <col min="11" max="11" width="12.28515625" bestFit="1" customWidth="1"/>
    <col min="12" max="12" width="4.7109375" customWidth="1"/>
  </cols>
  <sheetData>
    <row r="1" spans="1:12" ht="29.25" x14ac:dyDescent="0.2">
      <c r="L1" s="124">
        <v>5</v>
      </c>
    </row>
    <row r="2" spans="1:12" x14ac:dyDescent="0.2">
      <c r="A2" s="3" t="s">
        <v>53</v>
      </c>
      <c r="B2" s="4"/>
      <c r="C2" s="4"/>
      <c r="D2" s="4"/>
      <c r="E2" s="4"/>
      <c r="F2" s="4"/>
      <c r="G2" s="4"/>
      <c r="H2" s="4"/>
      <c r="I2" s="4"/>
      <c r="J2" s="4"/>
      <c r="K2" s="4"/>
    </row>
    <row r="3" spans="1:12" x14ac:dyDescent="0.2">
      <c r="A3" s="64" t="s">
        <v>118</v>
      </c>
      <c r="B3" s="6"/>
      <c r="C3" s="6"/>
      <c r="D3" s="6"/>
      <c r="E3" s="6"/>
      <c r="F3" s="4"/>
      <c r="G3" s="4"/>
      <c r="H3" s="4"/>
      <c r="I3" s="4"/>
      <c r="J3" s="4"/>
      <c r="K3" s="4"/>
    </row>
    <row r="4" spans="1:12" x14ac:dyDescent="0.2">
      <c r="A4" s="3" t="s">
        <v>113</v>
      </c>
      <c r="B4" s="4"/>
      <c r="C4" s="4"/>
      <c r="D4" s="4"/>
      <c r="E4" s="4"/>
      <c r="F4" s="4"/>
      <c r="G4" s="4"/>
      <c r="H4" s="4"/>
      <c r="I4" s="4"/>
      <c r="J4" s="4"/>
      <c r="K4" s="4"/>
    </row>
    <row r="5" spans="1:12" x14ac:dyDescent="0.2">
      <c r="A5" s="3" t="s">
        <v>2</v>
      </c>
      <c r="B5" s="4"/>
      <c r="C5" s="7"/>
      <c r="D5" s="8"/>
      <c r="E5" s="4"/>
      <c r="F5" s="4"/>
      <c r="G5" s="4"/>
      <c r="H5" s="4"/>
      <c r="I5" s="4"/>
      <c r="J5" s="4"/>
      <c r="K5" s="4"/>
    </row>
    <row r="6" spans="1:12" x14ac:dyDescent="0.2">
      <c r="A6" s="3" t="s">
        <v>3</v>
      </c>
      <c r="B6" s="4"/>
      <c r="C6" s="7"/>
      <c r="D6" s="8"/>
      <c r="E6" s="4"/>
      <c r="F6" s="4"/>
      <c r="G6" s="4"/>
      <c r="H6" s="4"/>
      <c r="I6" s="4"/>
      <c r="J6" s="4"/>
      <c r="K6" s="4"/>
    </row>
    <row r="7" spans="1:12" x14ac:dyDescent="0.2">
      <c r="A7" s="9"/>
      <c r="B7" s="9"/>
      <c r="C7" s="10"/>
      <c r="D7" s="11"/>
      <c r="E7" s="4"/>
      <c r="F7" s="4"/>
      <c r="G7" s="4"/>
      <c r="H7" s="4"/>
      <c r="I7" s="4"/>
      <c r="J7" s="4"/>
      <c r="K7" s="4"/>
    </row>
    <row r="8" spans="1:12" ht="20.100000000000001" customHeight="1" x14ac:dyDescent="0.2">
      <c r="A8" s="12"/>
      <c r="B8" s="13"/>
      <c r="C8" s="13"/>
      <c r="D8" s="173" t="s">
        <v>4</v>
      </c>
      <c r="E8" s="15" t="s">
        <v>5</v>
      </c>
      <c r="F8" s="14" t="s">
        <v>81</v>
      </c>
      <c r="G8" s="14" t="s">
        <v>82</v>
      </c>
      <c r="H8" s="16" t="s">
        <v>109</v>
      </c>
      <c r="I8" s="14" t="s">
        <v>83</v>
      </c>
      <c r="J8" s="14" t="s">
        <v>84</v>
      </c>
      <c r="K8" s="142" t="s">
        <v>114</v>
      </c>
    </row>
    <row r="9" spans="1:12" x14ac:dyDescent="0.2">
      <c r="A9" s="18"/>
      <c r="D9" s="76"/>
      <c r="E9" s="20"/>
      <c r="F9" s="21"/>
      <c r="G9" s="21"/>
      <c r="H9" s="20"/>
      <c r="I9" s="20"/>
      <c r="J9" s="23"/>
      <c r="K9" s="21"/>
      <c r="L9" s="29"/>
    </row>
    <row r="10" spans="1:12" x14ac:dyDescent="0.2">
      <c r="A10" s="24" t="s">
        <v>6</v>
      </c>
      <c r="D10" s="76"/>
      <c r="E10" s="25"/>
      <c r="F10" s="26"/>
      <c r="G10" s="26"/>
      <c r="H10" s="25"/>
      <c r="I10" s="25"/>
      <c r="J10" s="28"/>
      <c r="K10" s="26"/>
      <c r="L10" s="29"/>
    </row>
    <row r="11" spans="1:12" x14ac:dyDescent="0.2">
      <c r="A11" s="29" t="s">
        <v>7</v>
      </c>
      <c r="D11" s="31">
        <v>79773899.972000003</v>
      </c>
      <c r="E11" s="31">
        <v>6813710.4699099995</v>
      </c>
      <c r="F11" s="32">
        <v>5506918.2172999997</v>
      </c>
      <c r="G11" s="32">
        <v>6075250.7677999996</v>
      </c>
      <c r="H11" s="31">
        <v>18395879.455009997</v>
      </c>
      <c r="I11" s="31">
        <v>11593313.136220001</v>
      </c>
      <c r="J11" s="30">
        <v>2909379.50948</v>
      </c>
      <c r="K11" s="32">
        <v>32898572.100709997</v>
      </c>
      <c r="L11" s="29"/>
    </row>
    <row r="12" spans="1:12" x14ac:dyDescent="0.2">
      <c r="A12" s="29"/>
      <c r="B12" t="s">
        <v>8</v>
      </c>
      <c r="D12" s="31">
        <v>67592676.590000004</v>
      </c>
      <c r="E12" s="31">
        <v>5795189.1529999999</v>
      </c>
      <c r="F12" s="32">
        <v>4718737.7070000004</v>
      </c>
      <c r="G12" s="32">
        <v>4828731.2230000002</v>
      </c>
      <c r="H12" s="31">
        <v>15342658.083000001</v>
      </c>
      <c r="I12" s="31">
        <v>10356382.396</v>
      </c>
      <c r="J12" s="30">
        <v>1889861.1669999999</v>
      </c>
      <c r="K12" s="32">
        <v>27588901.646000002</v>
      </c>
      <c r="L12" s="29"/>
    </row>
    <row r="13" spans="1:12" s="35" customFormat="1" x14ac:dyDescent="0.2">
      <c r="A13" s="34"/>
      <c r="C13" s="35" t="s">
        <v>68</v>
      </c>
      <c r="D13" s="31">
        <v>5691947.4179999996</v>
      </c>
      <c r="E13" s="31">
        <v>442544.14499999996</v>
      </c>
      <c r="F13" s="32">
        <v>529275.52478592121</v>
      </c>
      <c r="G13" s="32">
        <v>636435.48600000003</v>
      </c>
      <c r="H13" s="31">
        <v>1608255.1557859213</v>
      </c>
      <c r="I13" s="31">
        <v>1472105.9089999991</v>
      </c>
      <c r="J13" s="30">
        <v>331502.83699999994</v>
      </c>
      <c r="K13" s="32">
        <v>3411863.9017859199</v>
      </c>
      <c r="L13" s="34"/>
    </row>
    <row r="14" spans="1:12" s="35" customFormat="1" x14ac:dyDescent="0.2">
      <c r="A14" s="34"/>
      <c r="C14" s="35" t="s">
        <v>59</v>
      </c>
      <c r="D14" s="31">
        <v>61900729.171999998</v>
      </c>
      <c r="E14" s="31">
        <v>5352645.0080000004</v>
      </c>
      <c r="F14" s="32">
        <v>4189462.1822140794</v>
      </c>
      <c r="G14" s="32">
        <v>4192295.7370000002</v>
      </c>
      <c r="H14" s="31">
        <v>13734402.927214079</v>
      </c>
      <c r="I14" s="31">
        <v>8884276.4869999997</v>
      </c>
      <c r="J14" s="30">
        <v>1558358.33</v>
      </c>
      <c r="K14" s="32">
        <v>24177037.74421408</v>
      </c>
      <c r="L14" s="34"/>
    </row>
    <row r="15" spans="1:12" x14ac:dyDescent="0.2">
      <c r="A15" s="29"/>
      <c r="B15" s="35" t="s">
        <v>128</v>
      </c>
      <c r="D15" s="31">
        <v>295255.59999999998</v>
      </c>
      <c r="E15" s="31">
        <v>157108.43892470002</v>
      </c>
      <c r="F15" s="32">
        <v>129782.28312000001</v>
      </c>
      <c r="G15" s="32">
        <v>152594.34899929998</v>
      </c>
      <c r="H15" s="31">
        <v>439485.07104400004</v>
      </c>
      <c r="I15" s="31">
        <v>139783.82946149999</v>
      </c>
      <c r="J15" s="30">
        <v>153980.26796</v>
      </c>
      <c r="K15" s="32">
        <v>733249.1684655</v>
      </c>
      <c r="L15" s="29"/>
    </row>
    <row r="16" spans="1:12" x14ac:dyDescent="0.2">
      <c r="A16" s="29"/>
      <c r="B16" t="s">
        <v>9</v>
      </c>
      <c r="D16" s="31">
        <v>3909386.4180000001</v>
      </c>
      <c r="E16" s="31">
        <v>394798.174</v>
      </c>
      <c r="F16" s="32">
        <v>423493.50400000002</v>
      </c>
      <c r="G16" s="32">
        <v>465745.96899999998</v>
      </c>
      <c r="H16" s="31">
        <v>1284037.6470000001</v>
      </c>
      <c r="I16" s="31">
        <v>441570.26199999999</v>
      </c>
      <c r="J16" s="30">
        <v>391180.38400000002</v>
      </c>
      <c r="K16" s="32">
        <v>2116788.2930000001</v>
      </c>
      <c r="L16" s="29"/>
    </row>
    <row r="17" spans="1:12" x14ac:dyDescent="0.2">
      <c r="A17" s="29"/>
      <c r="B17" t="s">
        <v>56</v>
      </c>
      <c r="D17" s="31">
        <v>58915.294000000002</v>
      </c>
      <c r="E17" s="31">
        <v>2963.4659999999999</v>
      </c>
      <c r="F17" s="32">
        <v>5478.2870000000003</v>
      </c>
      <c r="G17" s="32">
        <v>2208.1</v>
      </c>
      <c r="H17" s="31">
        <v>10649.853000000001</v>
      </c>
      <c r="I17" s="31">
        <v>10949.96</v>
      </c>
      <c r="J17" s="30">
        <v>62750.824999999997</v>
      </c>
      <c r="K17" s="32">
        <v>84350.638000000006</v>
      </c>
      <c r="L17" s="29"/>
    </row>
    <row r="18" spans="1:12" x14ac:dyDescent="0.2">
      <c r="A18" s="29"/>
      <c r="B18" s="35" t="s">
        <v>57</v>
      </c>
      <c r="D18" s="31">
        <v>2923754.0839999998</v>
      </c>
      <c r="E18" s="31">
        <v>156019.86431</v>
      </c>
      <c r="F18" s="32">
        <v>48343.7281</v>
      </c>
      <c r="G18" s="32">
        <v>56353.433820000006</v>
      </c>
      <c r="H18" s="31">
        <v>260717.02623000002</v>
      </c>
      <c r="I18" s="31">
        <v>429683.0993</v>
      </c>
      <c r="J18" s="30">
        <v>259817.59600000002</v>
      </c>
      <c r="K18" s="32">
        <v>950217.7215300001</v>
      </c>
      <c r="L18" s="29"/>
    </row>
    <row r="19" spans="1:12" x14ac:dyDescent="0.2">
      <c r="A19" s="29"/>
      <c r="B19" t="s">
        <v>10</v>
      </c>
      <c r="D19" s="31">
        <v>1274316.669</v>
      </c>
      <c r="E19" s="31">
        <v>132139.39163999999</v>
      </c>
      <c r="F19" s="32">
        <v>155217.04532</v>
      </c>
      <c r="G19" s="32">
        <v>134772.30273999998</v>
      </c>
      <c r="H19" s="31">
        <v>422128.73969999992</v>
      </c>
      <c r="I19" s="31">
        <v>121628.65123</v>
      </c>
      <c r="J19" s="30">
        <v>113795.52339999999</v>
      </c>
      <c r="K19" s="32">
        <v>657552.91432999982</v>
      </c>
      <c r="L19" s="29"/>
    </row>
    <row r="20" spans="1:12" x14ac:dyDescent="0.2">
      <c r="A20" s="29"/>
      <c r="B20" t="s">
        <v>11</v>
      </c>
      <c r="D20" s="31">
        <v>3719595.3170000003</v>
      </c>
      <c r="E20" s="31">
        <v>175491.9820353</v>
      </c>
      <c r="F20" s="32">
        <v>25865.662760000007</v>
      </c>
      <c r="G20" s="32">
        <v>434845.38624070003</v>
      </c>
      <c r="H20" s="31">
        <v>636203.031036</v>
      </c>
      <c r="I20" s="31">
        <v>93314.925228499997</v>
      </c>
      <c r="J20" s="30">
        <v>37993.746119999996</v>
      </c>
      <c r="K20" s="32">
        <v>767511.70238450007</v>
      </c>
      <c r="L20" s="29"/>
    </row>
    <row r="21" spans="1:12" x14ac:dyDescent="0.2">
      <c r="A21" s="29"/>
      <c r="D21" s="31"/>
      <c r="E21" s="31"/>
      <c r="F21" s="32"/>
      <c r="G21" s="32"/>
      <c r="H21" s="31"/>
      <c r="I21" s="31"/>
      <c r="J21" s="30"/>
      <c r="K21" s="32"/>
      <c r="L21" s="29"/>
    </row>
    <row r="22" spans="1:12" x14ac:dyDescent="0.2">
      <c r="A22" s="29" t="s">
        <v>12</v>
      </c>
      <c r="D22" s="31">
        <v>73524998.320000008</v>
      </c>
      <c r="E22" s="31">
        <v>5870393.5048599998</v>
      </c>
      <c r="F22" s="32">
        <v>5837212.1200199993</v>
      </c>
      <c r="G22" s="32">
        <v>6845863.2265899992</v>
      </c>
      <c r="H22" s="31">
        <v>18553468.851469997</v>
      </c>
      <c r="I22" s="31">
        <v>6615836.9763599997</v>
      </c>
      <c r="J22" s="30">
        <v>5831321.7327199997</v>
      </c>
      <c r="K22" s="32">
        <v>31000627.560549997</v>
      </c>
      <c r="L22" s="29"/>
    </row>
    <row r="23" spans="1:12" x14ac:dyDescent="0.2">
      <c r="A23" s="29"/>
      <c r="B23" t="s">
        <v>13</v>
      </c>
      <c r="D23" s="31">
        <v>17259207.184</v>
      </c>
      <c r="E23" s="31">
        <v>1421652.2600500002</v>
      </c>
      <c r="F23" s="32">
        <v>1520284.45786</v>
      </c>
      <c r="G23" s="32">
        <v>1793666.90931</v>
      </c>
      <c r="H23" s="31">
        <v>4735603.6272200001</v>
      </c>
      <c r="I23" s="31">
        <v>1405978.6856099998</v>
      </c>
      <c r="J23" s="30">
        <v>1390110.6259600001</v>
      </c>
      <c r="K23" s="32">
        <v>7531692.93879</v>
      </c>
      <c r="L23" s="29"/>
    </row>
    <row r="24" spans="1:12" x14ac:dyDescent="0.2">
      <c r="A24" s="29"/>
      <c r="B24" t="s">
        <v>14</v>
      </c>
      <c r="D24" s="31">
        <v>6802321.3380000005</v>
      </c>
      <c r="E24" s="31">
        <v>693530.55732999998</v>
      </c>
      <c r="F24" s="32">
        <v>574640.82374000002</v>
      </c>
      <c r="G24" s="32">
        <v>750124.83542999998</v>
      </c>
      <c r="H24" s="31">
        <v>2018296.2165000001</v>
      </c>
      <c r="I24" s="31">
        <v>572046.65891</v>
      </c>
      <c r="J24" s="30">
        <v>550579.93408000004</v>
      </c>
      <c r="K24" s="32">
        <v>3140922.8094899999</v>
      </c>
      <c r="L24" s="29"/>
    </row>
    <row r="25" spans="1:12" x14ac:dyDescent="0.2">
      <c r="A25" s="29"/>
      <c r="B25" t="s">
        <v>15</v>
      </c>
      <c r="D25" s="31">
        <v>4620705.9440000001</v>
      </c>
      <c r="E25" s="31">
        <v>828959.55012999999</v>
      </c>
      <c r="F25" s="32">
        <v>38324.078819999995</v>
      </c>
      <c r="G25" s="32">
        <v>462137.90113000001</v>
      </c>
      <c r="H25" s="31">
        <v>1329421.5300799999</v>
      </c>
      <c r="I25" s="31">
        <v>623921.19386999996</v>
      </c>
      <c r="J25" s="30">
        <v>229697.7568</v>
      </c>
      <c r="K25" s="32">
        <v>2183040.4807500001</v>
      </c>
      <c r="L25" s="29"/>
    </row>
    <row r="26" spans="1:12" x14ac:dyDescent="0.2">
      <c r="A26" s="29"/>
      <c r="B26" t="s">
        <v>58</v>
      </c>
      <c r="D26" s="31">
        <v>28916652.094000001</v>
      </c>
      <c r="E26" s="31">
        <v>1543349.1731099999</v>
      </c>
      <c r="F26" s="32">
        <v>2250941.9370999997</v>
      </c>
      <c r="G26" s="32">
        <v>2435800.8447200004</v>
      </c>
      <c r="H26" s="31">
        <v>6230091.95493</v>
      </c>
      <c r="I26" s="31">
        <v>2664923.0486299996</v>
      </c>
      <c r="J26" s="30">
        <v>2204666.2226</v>
      </c>
      <c r="K26" s="32">
        <v>11099681.226159999</v>
      </c>
      <c r="L26" s="29"/>
    </row>
    <row r="27" spans="1:12" x14ac:dyDescent="0.2">
      <c r="A27" s="29"/>
      <c r="B27" t="s">
        <v>60</v>
      </c>
      <c r="D27" s="31">
        <v>15886029.136</v>
      </c>
      <c r="E27" s="31">
        <v>1358194.74924</v>
      </c>
      <c r="F27" s="32">
        <v>1434002.2874999999</v>
      </c>
      <c r="G27" s="32">
        <v>1388578.5179999999</v>
      </c>
      <c r="H27" s="31">
        <v>4180775.5547399996</v>
      </c>
      <c r="I27" s="31">
        <v>1323149.65634</v>
      </c>
      <c r="J27" s="30">
        <v>1438987.8882800001</v>
      </c>
      <c r="K27" s="32">
        <v>6942913.0993600003</v>
      </c>
      <c r="L27" s="29"/>
    </row>
    <row r="28" spans="1:12" x14ac:dyDescent="0.2">
      <c r="A28" s="29"/>
      <c r="B28" t="s">
        <v>16</v>
      </c>
      <c r="D28" s="31">
        <v>40082.623999999996</v>
      </c>
      <c r="E28" s="31">
        <v>24707.215</v>
      </c>
      <c r="F28" s="32">
        <v>19018.535</v>
      </c>
      <c r="G28" s="32">
        <v>15554.218000000001</v>
      </c>
      <c r="H28" s="31">
        <v>59279.968000000001</v>
      </c>
      <c r="I28" s="31">
        <v>25817.733</v>
      </c>
      <c r="J28" s="30">
        <v>17279.305</v>
      </c>
      <c r="K28" s="32">
        <v>102377.00599999999</v>
      </c>
      <c r="L28" s="29"/>
    </row>
    <row r="29" spans="1:12" x14ac:dyDescent="0.2">
      <c r="A29" s="29"/>
      <c r="D29" s="31"/>
      <c r="E29" s="31"/>
      <c r="F29" s="32"/>
      <c r="G29" s="32"/>
      <c r="H29" s="31"/>
      <c r="I29" s="31"/>
      <c r="J29" s="30"/>
      <c r="K29" s="32"/>
      <c r="L29" s="29"/>
    </row>
    <row r="30" spans="1:12" x14ac:dyDescent="0.2">
      <c r="A30" s="37" t="s">
        <v>17</v>
      </c>
      <c r="B30" s="38"/>
      <c r="C30" s="38"/>
      <c r="D30" s="31">
        <v>6248901.6519999998</v>
      </c>
      <c r="E30" s="31">
        <v>943316.96504999988</v>
      </c>
      <c r="F30" s="32">
        <v>-330293.90272000001</v>
      </c>
      <c r="G30" s="32">
        <v>-770612.45879000006</v>
      </c>
      <c r="H30" s="31">
        <v>-157589.39646000019</v>
      </c>
      <c r="I30" s="31">
        <v>4977476.15986</v>
      </c>
      <c r="J30" s="30">
        <v>-2921942.2232400002</v>
      </c>
      <c r="K30" s="32">
        <v>1897944.5401599994</v>
      </c>
      <c r="L30" s="29"/>
    </row>
    <row r="31" spans="1:12" x14ac:dyDescent="0.2">
      <c r="A31" s="29"/>
      <c r="D31" s="31"/>
      <c r="E31" s="31"/>
      <c r="F31" s="32"/>
      <c r="G31" s="32"/>
      <c r="H31" s="31"/>
      <c r="I31" s="31"/>
      <c r="J31" s="30"/>
      <c r="K31" s="32"/>
      <c r="L31" s="29"/>
    </row>
    <row r="32" spans="1:12" x14ac:dyDescent="0.2">
      <c r="A32" s="24" t="s">
        <v>18</v>
      </c>
      <c r="D32" s="31"/>
      <c r="E32" s="31"/>
      <c r="F32" s="32"/>
      <c r="G32" s="32"/>
      <c r="H32" s="31"/>
      <c r="I32" s="31"/>
      <c r="J32" s="30"/>
      <c r="K32" s="32"/>
      <c r="L32" s="29"/>
    </row>
    <row r="33" spans="1:12" x14ac:dyDescent="0.2">
      <c r="A33" s="29" t="s">
        <v>19</v>
      </c>
      <c r="D33" s="31">
        <v>12719735.514</v>
      </c>
      <c r="E33" s="31">
        <v>355771.41385000001</v>
      </c>
      <c r="F33" s="32">
        <v>799992.51269999996</v>
      </c>
      <c r="G33" s="32">
        <v>988743.92590000003</v>
      </c>
      <c r="H33" s="31">
        <v>2144507.8524500001</v>
      </c>
      <c r="I33" s="31">
        <v>933255.18437999999</v>
      </c>
      <c r="J33" s="30">
        <v>857764.47147999995</v>
      </c>
      <c r="K33" s="32">
        <v>3935527.5083099999</v>
      </c>
      <c r="L33" s="29"/>
    </row>
    <row r="34" spans="1:12" x14ac:dyDescent="0.2">
      <c r="A34" s="29"/>
      <c r="B34" t="s">
        <v>20</v>
      </c>
      <c r="D34" s="31">
        <v>10606.153</v>
      </c>
      <c r="E34" s="31">
        <v>99.543000000000006</v>
      </c>
      <c r="F34" s="32">
        <v>196.63300000000001</v>
      </c>
      <c r="G34" s="32">
        <v>168.95699999999999</v>
      </c>
      <c r="H34" s="31">
        <v>465.13300000000004</v>
      </c>
      <c r="I34" s="31">
        <v>879.19299999999998</v>
      </c>
      <c r="J34" s="30">
        <v>307.81764000000004</v>
      </c>
      <c r="K34" s="32">
        <v>1652.14364</v>
      </c>
      <c r="L34" s="29"/>
    </row>
    <row r="35" spans="1:12" x14ac:dyDescent="0.2">
      <c r="A35" s="29"/>
      <c r="B35" t="s">
        <v>21</v>
      </c>
      <c r="D35" s="31">
        <v>5118134.0809999993</v>
      </c>
      <c r="E35" s="31">
        <v>41998.787850000001</v>
      </c>
      <c r="F35" s="32">
        <v>320775.79569999996</v>
      </c>
      <c r="G35" s="32">
        <v>380360.60489999998</v>
      </c>
      <c r="H35" s="31">
        <v>743135.18845000002</v>
      </c>
      <c r="I35" s="31">
        <v>319932.68438000005</v>
      </c>
      <c r="J35" s="30">
        <v>289898.52784</v>
      </c>
      <c r="K35" s="32">
        <v>1352966.4006699999</v>
      </c>
      <c r="L35" s="29"/>
    </row>
    <row r="36" spans="1:12" x14ac:dyDescent="0.2">
      <c r="A36" s="29"/>
      <c r="B36" t="s">
        <v>22</v>
      </c>
      <c r="D36" s="31">
        <v>7612207.5860000001</v>
      </c>
      <c r="E36" s="31">
        <v>313872.16899999999</v>
      </c>
      <c r="F36" s="32">
        <v>479413.35</v>
      </c>
      <c r="G36" s="32">
        <v>608552.27800000005</v>
      </c>
      <c r="H36" s="31">
        <v>1401837.797</v>
      </c>
      <c r="I36" s="31">
        <v>614201.69299999997</v>
      </c>
      <c r="J36" s="30">
        <v>568171.96600000001</v>
      </c>
      <c r="K36" s="32">
        <v>2584211.4560000002</v>
      </c>
      <c r="L36" s="29"/>
    </row>
    <row r="37" spans="1:12" x14ac:dyDescent="0.2">
      <c r="A37" s="29"/>
      <c r="D37" s="31"/>
      <c r="E37" s="31"/>
      <c r="F37" s="32"/>
      <c r="G37" s="32"/>
      <c r="H37" s="31"/>
      <c r="I37" s="31"/>
      <c r="J37" s="30"/>
      <c r="K37" s="32"/>
      <c r="L37" s="29"/>
    </row>
    <row r="38" spans="1:12" x14ac:dyDescent="0.2">
      <c r="A38" s="39" t="s">
        <v>61</v>
      </c>
      <c r="B38" s="40"/>
      <c r="C38" s="40"/>
      <c r="D38" s="42">
        <v>79784506.125</v>
      </c>
      <c r="E38" s="42">
        <v>6813810.01291</v>
      </c>
      <c r="F38" s="43">
        <v>5507114.8503</v>
      </c>
      <c r="G38" s="43">
        <v>6075419.7248</v>
      </c>
      <c r="H38" s="42">
        <v>18396344.588009998</v>
      </c>
      <c r="I38" s="42">
        <v>11594192.329220001</v>
      </c>
      <c r="J38" s="41">
        <v>2909687.32712</v>
      </c>
      <c r="K38" s="43">
        <v>32900224.244349997</v>
      </c>
      <c r="L38" s="29"/>
    </row>
    <row r="39" spans="1:12" x14ac:dyDescent="0.2">
      <c r="A39" s="39" t="s">
        <v>62</v>
      </c>
      <c r="B39" s="40"/>
      <c r="C39" s="40"/>
      <c r="D39" s="42">
        <v>86255339.987000003</v>
      </c>
      <c r="E39" s="42">
        <v>6226264.4617100004</v>
      </c>
      <c r="F39" s="43">
        <v>6637401.2657199996</v>
      </c>
      <c r="G39" s="43">
        <v>7834776.1094899997</v>
      </c>
      <c r="H39" s="42">
        <v>20698441.836920001</v>
      </c>
      <c r="I39" s="42">
        <v>7549971.3537400002</v>
      </c>
      <c r="J39" s="41">
        <v>6689392.2265600003</v>
      </c>
      <c r="K39" s="43">
        <v>34937805.417219996</v>
      </c>
      <c r="L39" s="29"/>
    </row>
    <row r="40" spans="1:12" x14ac:dyDescent="0.2">
      <c r="A40" s="39" t="s">
        <v>23</v>
      </c>
      <c r="B40" s="40"/>
      <c r="C40" s="40"/>
      <c r="D40" s="42">
        <v>-6470833.8620000007</v>
      </c>
      <c r="E40" s="42">
        <v>587545.55119999999</v>
      </c>
      <c r="F40" s="43">
        <v>-1130286.4154200002</v>
      </c>
      <c r="G40" s="43">
        <v>-1759356.3846900002</v>
      </c>
      <c r="H40" s="42">
        <v>-2302097.2489100005</v>
      </c>
      <c r="I40" s="42">
        <v>4044220.9754800005</v>
      </c>
      <c r="J40" s="41">
        <v>-3779704.8994399998</v>
      </c>
      <c r="K40" s="43">
        <v>-2037581.1728699999</v>
      </c>
      <c r="L40" s="29"/>
    </row>
    <row r="41" spans="1:12" x14ac:dyDescent="0.2">
      <c r="A41" s="45"/>
      <c r="B41" s="46"/>
      <c r="C41" s="46"/>
      <c r="D41" s="132"/>
      <c r="E41" s="132"/>
      <c r="F41" s="133"/>
      <c r="G41" s="133"/>
      <c r="H41" s="132"/>
      <c r="I41" s="132"/>
      <c r="J41" s="135"/>
      <c r="K41" s="133"/>
      <c r="L41" s="29"/>
    </row>
    <row r="42" spans="1:12" x14ac:dyDescent="0.2">
      <c r="A42" s="24" t="s">
        <v>24</v>
      </c>
      <c r="D42" s="31"/>
      <c r="E42" s="31"/>
      <c r="F42" s="32"/>
      <c r="G42" s="32"/>
      <c r="H42" s="31"/>
      <c r="I42" s="31"/>
      <c r="J42" s="30"/>
      <c r="K42" s="32"/>
      <c r="L42" s="29"/>
    </row>
    <row r="43" spans="1:12" x14ac:dyDescent="0.2">
      <c r="A43" s="24"/>
      <c r="D43" s="31"/>
      <c r="E43" s="31"/>
      <c r="F43" s="32"/>
      <c r="G43" s="32"/>
      <c r="H43" s="31"/>
      <c r="I43" s="31"/>
      <c r="J43" s="30"/>
      <c r="K43" s="32"/>
      <c r="L43" s="29"/>
    </row>
    <row r="44" spans="1:12" x14ac:dyDescent="0.2">
      <c r="A44" s="29" t="s">
        <v>25</v>
      </c>
      <c r="D44" s="31">
        <v>2958452.4649999999</v>
      </c>
      <c r="E44" s="31">
        <v>1131216.98704</v>
      </c>
      <c r="F44" s="32">
        <v>2027423.27902</v>
      </c>
      <c r="G44" s="32">
        <v>-2993832.7768600001</v>
      </c>
      <c r="H44" s="31">
        <v>164807.48920000019</v>
      </c>
      <c r="I44" s="31">
        <v>5929640.0354800001</v>
      </c>
      <c r="J44" s="30">
        <v>-2473557.0794800003</v>
      </c>
      <c r="K44" s="32">
        <v>3620890.4451999995</v>
      </c>
      <c r="L44" s="29"/>
    </row>
    <row r="45" spans="1:12" x14ac:dyDescent="0.2">
      <c r="A45" s="29" t="s">
        <v>26</v>
      </c>
      <c r="D45" s="31">
        <v>1242247.4110000001</v>
      </c>
      <c r="E45" s="31">
        <v>-1533846.8472399998</v>
      </c>
      <c r="F45" s="32">
        <v>-200204.92667999998</v>
      </c>
      <c r="G45" s="32">
        <v>-19213.139380000001</v>
      </c>
      <c r="H45" s="31">
        <v>-1753264.9132999999</v>
      </c>
      <c r="I45" s="31">
        <v>-111247.31563000001</v>
      </c>
      <c r="J45" s="30">
        <v>-122914.19652</v>
      </c>
      <c r="K45" s="32">
        <v>-1987426.42545</v>
      </c>
      <c r="L45" s="29"/>
    </row>
    <row r="46" spans="1:12" x14ac:dyDescent="0.2">
      <c r="A46" s="29"/>
      <c r="B46" t="s">
        <v>27</v>
      </c>
      <c r="D46" s="31">
        <v>2902514.6690000002</v>
      </c>
      <c r="E46" s="31">
        <v>236526.64718</v>
      </c>
      <c r="F46" s="32">
        <v>172197.98740000001</v>
      </c>
      <c r="G46" s="32">
        <v>225589.56928</v>
      </c>
      <c r="H46" s="31">
        <v>634314.20386000001</v>
      </c>
      <c r="I46" s="31">
        <v>178284.69745000001</v>
      </c>
      <c r="J46" s="30">
        <v>150172.845</v>
      </c>
      <c r="K46" s="32">
        <v>962771.74630999996</v>
      </c>
      <c r="L46" s="29"/>
    </row>
    <row r="47" spans="1:12" x14ac:dyDescent="0.2">
      <c r="A47" s="29"/>
      <c r="B47" t="s">
        <v>28</v>
      </c>
      <c r="D47" s="31">
        <v>1660267.2579999999</v>
      </c>
      <c r="E47" s="31">
        <v>1770373.4944199999</v>
      </c>
      <c r="F47" s="32">
        <v>372402.91408000002</v>
      </c>
      <c r="G47" s="32">
        <v>244802.70866</v>
      </c>
      <c r="H47" s="31">
        <v>2387579.1171599999</v>
      </c>
      <c r="I47" s="31">
        <v>289532.01308</v>
      </c>
      <c r="J47" s="30">
        <v>273087.04151999997</v>
      </c>
      <c r="K47" s="32">
        <v>2950198.1717599998</v>
      </c>
      <c r="L47" s="29"/>
    </row>
    <row r="48" spans="1:12" x14ac:dyDescent="0.2">
      <c r="A48" s="29" t="s">
        <v>29</v>
      </c>
      <c r="D48" s="31">
        <v>1720993.2719999999</v>
      </c>
      <c r="E48" s="31">
        <v>1071515.3627500001</v>
      </c>
      <c r="F48" s="32">
        <v>1687117.4496200001</v>
      </c>
      <c r="G48" s="32">
        <v>-2599472.6326200003</v>
      </c>
      <c r="H48" s="31">
        <v>159160.17975000013</v>
      </c>
      <c r="I48" s="31">
        <v>2300382.4480999997</v>
      </c>
      <c r="J48" s="30">
        <v>975920.85291999998</v>
      </c>
      <c r="K48" s="32">
        <v>3435463.4807699998</v>
      </c>
      <c r="L48" s="29"/>
    </row>
    <row r="49" spans="1:12" x14ac:dyDescent="0.2">
      <c r="A49" s="29"/>
      <c r="B49" t="s">
        <v>30</v>
      </c>
      <c r="D49" s="31">
        <v>10189686.836999999</v>
      </c>
      <c r="E49" s="31">
        <v>2085585.4740800001</v>
      </c>
      <c r="F49" s="32">
        <v>2432522.6183799999</v>
      </c>
      <c r="G49" s="32">
        <v>-2514337.1131600002</v>
      </c>
      <c r="H49" s="31">
        <v>2003770.9792999998</v>
      </c>
      <c r="I49" s="31">
        <v>2337868.61681</v>
      </c>
      <c r="J49" s="30">
        <v>976629.13924000005</v>
      </c>
      <c r="K49" s="32">
        <v>5318268.7353499997</v>
      </c>
      <c r="L49" s="29"/>
    </row>
    <row r="50" spans="1:12" x14ac:dyDescent="0.2">
      <c r="A50" s="29"/>
      <c r="B50" t="s">
        <v>31</v>
      </c>
      <c r="D50" s="31">
        <v>8468693.5649999995</v>
      </c>
      <c r="E50" s="31">
        <v>1014070.11133</v>
      </c>
      <c r="F50" s="32">
        <v>745405.16876000003</v>
      </c>
      <c r="G50" s="32">
        <v>85135.519459999996</v>
      </c>
      <c r="H50" s="31">
        <v>1844610.7995500001</v>
      </c>
      <c r="I50" s="31">
        <v>37486.168709999998</v>
      </c>
      <c r="J50" s="30">
        <v>708.28632000000005</v>
      </c>
      <c r="K50" s="32">
        <v>1882805.2545799999</v>
      </c>
      <c r="L50" s="29"/>
    </row>
    <row r="51" spans="1:12" x14ac:dyDescent="0.2">
      <c r="A51" s="29" t="s">
        <v>32</v>
      </c>
      <c r="D51" s="31">
        <v>-3085.7289999984205</v>
      </c>
      <c r="E51" s="31">
        <v>10693.86118999985</v>
      </c>
      <c r="F51" s="32">
        <v>-988.94270000001416</v>
      </c>
      <c r="G51" s="32">
        <v>264.79596000001766</v>
      </c>
      <c r="H51" s="31">
        <v>9969.714449999854</v>
      </c>
      <c r="I51" s="31">
        <v>-25065.001149999443</v>
      </c>
      <c r="J51" s="30">
        <v>2986.3082399999257</v>
      </c>
      <c r="K51" s="32">
        <v>-12108.978459999664</v>
      </c>
      <c r="L51" s="29"/>
    </row>
    <row r="52" spans="1:12" x14ac:dyDescent="0.2">
      <c r="A52" s="29" t="s">
        <v>33</v>
      </c>
      <c r="D52" s="31">
        <v>-1702.489</v>
      </c>
      <c r="E52" s="31">
        <v>1582854.6103399999</v>
      </c>
      <c r="F52" s="32">
        <v>541499.69877999998</v>
      </c>
      <c r="G52" s="32">
        <v>-375411.80082</v>
      </c>
      <c r="H52" s="31">
        <v>1748942.5082999999</v>
      </c>
      <c r="I52" s="31">
        <v>3765569.9041599999</v>
      </c>
      <c r="J52" s="30">
        <v>-3329550.0441199997</v>
      </c>
      <c r="K52" s="32">
        <v>2184962.3683399996</v>
      </c>
      <c r="L52" s="29"/>
    </row>
    <row r="53" spans="1:12" x14ac:dyDescent="0.2">
      <c r="A53" s="29" t="s">
        <v>85</v>
      </c>
      <c r="D53" s="31">
        <v>0</v>
      </c>
      <c r="E53" s="31">
        <v>0</v>
      </c>
      <c r="F53" s="32">
        <v>0</v>
      </c>
      <c r="G53" s="32">
        <v>0</v>
      </c>
      <c r="H53" s="31">
        <v>0</v>
      </c>
      <c r="I53" s="31">
        <v>0</v>
      </c>
      <c r="J53" s="30">
        <v>0</v>
      </c>
      <c r="K53" s="32">
        <v>0</v>
      </c>
      <c r="L53" s="29"/>
    </row>
    <row r="54" spans="1:12" hidden="1" x14ac:dyDescent="0.2">
      <c r="A54" s="29"/>
      <c r="B54" t="s">
        <v>34</v>
      </c>
      <c r="D54" s="31">
        <v>0</v>
      </c>
      <c r="E54" s="31">
        <v>0</v>
      </c>
      <c r="F54" s="32">
        <v>0</v>
      </c>
      <c r="G54" s="32">
        <v>0</v>
      </c>
      <c r="H54" s="31">
        <v>0</v>
      </c>
      <c r="I54" s="31">
        <v>0</v>
      </c>
      <c r="J54" s="30">
        <v>0</v>
      </c>
      <c r="K54" s="32">
        <v>0</v>
      </c>
      <c r="L54" s="29"/>
    </row>
    <row r="55" spans="1:12" hidden="1" x14ac:dyDescent="0.2">
      <c r="A55" s="29"/>
      <c r="B55" t="s">
        <v>35</v>
      </c>
      <c r="D55" s="31">
        <v>0</v>
      </c>
      <c r="E55" s="31">
        <v>0</v>
      </c>
      <c r="F55" s="32">
        <v>0</v>
      </c>
      <c r="G55" s="32">
        <v>0</v>
      </c>
      <c r="H55" s="31">
        <v>0</v>
      </c>
      <c r="I55" s="31">
        <v>0</v>
      </c>
      <c r="J55" s="30">
        <v>0</v>
      </c>
      <c r="K55" s="32">
        <v>0</v>
      </c>
      <c r="L55" s="29"/>
    </row>
    <row r="56" spans="1:12" x14ac:dyDescent="0.2">
      <c r="A56" s="34" t="s">
        <v>86</v>
      </c>
      <c r="D56" s="31">
        <v>0</v>
      </c>
      <c r="E56" s="31">
        <v>0</v>
      </c>
      <c r="F56" s="32">
        <v>0</v>
      </c>
      <c r="G56" s="32">
        <v>0</v>
      </c>
      <c r="H56" s="31">
        <v>0</v>
      </c>
      <c r="I56" s="31">
        <v>0</v>
      </c>
      <c r="J56" s="30">
        <v>0</v>
      </c>
      <c r="K56" s="32">
        <v>0</v>
      </c>
      <c r="L56" s="29"/>
    </row>
    <row r="57" spans="1:12" x14ac:dyDescent="0.2">
      <c r="A57" s="29" t="s">
        <v>36</v>
      </c>
      <c r="D57" s="31">
        <v>0</v>
      </c>
      <c r="E57" s="31">
        <v>0</v>
      </c>
      <c r="F57" s="32">
        <v>0</v>
      </c>
      <c r="G57" s="32">
        <v>0</v>
      </c>
      <c r="H57" s="31">
        <v>0</v>
      </c>
      <c r="I57" s="31">
        <v>0</v>
      </c>
      <c r="J57" s="30">
        <v>0</v>
      </c>
      <c r="K57" s="32">
        <v>0</v>
      </c>
      <c r="L57" s="29"/>
    </row>
    <row r="58" spans="1:12" x14ac:dyDescent="0.2">
      <c r="A58" s="29"/>
      <c r="D58" s="31"/>
      <c r="E58" s="31"/>
      <c r="F58" s="32"/>
      <c r="G58" s="32"/>
      <c r="H58" s="31"/>
      <c r="I58" s="31"/>
      <c r="J58" s="30"/>
      <c r="K58" s="32"/>
      <c r="L58" s="29"/>
    </row>
    <row r="59" spans="1:12" x14ac:dyDescent="0.2">
      <c r="A59" s="29" t="s">
        <v>37</v>
      </c>
      <c r="D59" s="31">
        <v>9429286.3269999996</v>
      </c>
      <c r="E59" s="31">
        <v>543671.4358399997</v>
      </c>
      <c r="F59" s="32">
        <v>3157709.6944399998</v>
      </c>
      <c r="G59" s="32">
        <v>-1234476.3921699999</v>
      </c>
      <c r="H59" s="31">
        <v>2466904.7381099993</v>
      </c>
      <c r="I59" s="31">
        <v>1885419.06</v>
      </c>
      <c r="J59" s="30">
        <v>1306147.81996</v>
      </c>
      <c r="K59" s="32">
        <v>5658471.6180699989</v>
      </c>
      <c r="L59" s="29"/>
    </row>
    <row r="60" spans="1:12" x14ac:dyDescent="0.2">
      <c r="A60" s="29" t="s">
        <v>38</v>
      </c>
      <c r="D60" s="31">
        <v>-1651845.5020000001</v>
      </c>
      <c r="E60" s="31">
        <v>2357089.3531600004</v>
      </c>
      <c r="F60" s="32">
        <v>-1592.48</v>
      </c>
      <c r="G60" s="32">
        <v>-1295.3391799999999</v>
      </c>
      <c r="H60" s="31">
        <v>2354201.5339800003</v>
      </c>
      <c r="I60" s="31">
        <v>-22914.076000000001</v>
      </c>
      <c r="J60" s="30">
        <v>-15776.28904</v>
      </c>
      <c r="K60" s="32">
        <v>2315511.1689400002</v>
      </c>
      <c r="L60" s="29"/>
    </row>
    <row r="61" spans="1:12" x14ac:dyDescent="0.2">
      <c r="A61" s="29"/>
      <c r="B61" t="s">
        <v>39</v>
      </c>
      <c r="D61" s="31">
        <v>128322.68699999999</v>
      </c>
      <c r="E61" s="31">
        <v>3825256.4191999999</v>
      </c>
      <c r="F61" s="32">
        <v>0</v>
      </c>
      <c r="G61" s="32">
        <v>6981.3812300000009</v>
      </c>
      <c r="H61" s="31">
        <v>3832237.8004299998</v>
      </c>
      <c r="I61" s="31">
        <v>0</v>
      </c>
      <c r="J61" s="30">
        <v>0</v>
      </c>
      <c r="K61" s="32">
        <v>3832237.8004299998</v>
      </c>
      <c r="L61" s="29"/>
    </row>
    <row r="62" spans="1:12" x14ac:dyDescent="0.2">
      <c r="A62" s="29"/>
      <c r="C62" t="s">
        <v>40</v>
      </c>
      <c r="D62" s="31"/>
      <c r="E62" s="31">
        <v>3825256.4191999999</v>
      </c>
      <c r="F62" s="32">
        <v>0</v>
      </c>
      <c r="G62" s="32">
        <v>6193.6212300000007</v>
      </c>
      <c r="H62" s="31">
        <v>3831450.0404300001</v>
      </c>
      <c r="I62" s="31">
        <v>0</v>
      </c>
      <c r="J62" s="30">
        <v>0</v>
      </c>
      <c r="K62" s="32">
        <v>3831450.0404300001</v>
      </c>
      <c r="L62" s="29"/>
    </row>
    <row r="63" spans="1:12" x14ac:dyDescent="0.2">
      <c r="A63" s="29"/>
      <c r="C63" t="s">
        <v>41</v>
      </c>
      <c r="D63" s="31"/>
      <c r="E63" s="31">
        <v>0</v>
      </c>
      <c r="F63" s="32">
        <v>0</v>
      </c>
      <c r="G63" s="32">
        <v>787.76</v>
      </c>
      <c r="H63" s="31">
        <v>787.76</v>
      </c>
      <c r="I63" s="31">
        <v>0</v>
      </c>
      <c r="J63" s="30">
        <v>0</v>
      </c>
      <c r="K63" s="32">
        <v>787.76</v>
      </c>
      <c r="L63" s="29"/>
    </row>
    <row r="64" spans="1:12" x14ac:dyDescent="0.2">
      <c r="A64" s="29"/>
      <c r="B64" t="s">
        <v>42</v>
      </c>
      <c r="D64" s="31">
        <v>1780168.189</v>
      </c>
      <c r="E64" s="31">
        <v>1468167.0660400002</v>
      </c>
      <c r="F64" s="32">
        <v>1592.48</v>
      </c>
      <c r="G64" s="32">
        <v>8276.7204099999999</v>
      </c>
      <c r="H64" s="31">
        <v>1478036.2664500002</v>
      </c>
      <c r="I64" s="31">
        <v>22914.076000000001</v>
      </c>
      <c r="J64" s="30">
        <v>15776.28904</v>
      </c>
      <c r="K64" s="32">
        <v>1516726.6314900003</v>
      </c>
      <c r="L64" s="29"/>
    </row>
    <row r="65" spans="1:12" x14ac:dyDescent="0.2">
      <c r="A65" s="29" t="s">
        <v>43</v>
      </c>
      <c r="D65" s="31">
        <v>11211008.685999999</v>
      </c>
      <c r="E65" s="31">
        <v>-1804184.83632</v>
      </c>
      <c r="F65" s="32">
        <v>3167694.0144400001</v>
      </c>
      <c r="G65" s="32">
        <v>-1225710.5819899999</v>
      </c>
      <c r="H65" s="31">
        <v>137798.59613000019</v>
      </c>
      <c r="I65" s="31">
        <v>1916874.8540000001</v>
      </c>
      <c r="J65" s="30">
        <v>1330241.827</v>
      </c>
      <c r="K65" s="32">
        <v>3384915.2771300003</v>
      </c>
      <c r="L65" s="29"/>
    </row>
    <row r="66" spans="1:12" x14ac:dyDescent="0.2">
      <c r="A66" s="29"/>
      <c r="B66" t="s">
        <v>39</v>
      </c>
      <c r="D66" s="31">
        <v>16595563.67</v>
      </c>
      <c r="E66" s="31">
        <v>894454.397</v>
      </c>
      <c r="F66" s="32">
        <v>3234666.6269999999</v>
      </c>
      <c r="G66" s="32">
        <v>847252.88300000003</v>
      </c>
      <c r="H66" s="31">
        <v>4976373.9069999997</v>
      </c>
      <c r="I66" s="31">
        <v>1942232.898</v>
      </c>
      <c r="J66" s="30">
        <v>1744359.747</v>
      </c>
      <c r="K66" s="32">
        <v>8662966.5519999992</v>
      </c>
      <c r="L66" s="29"/>
    </row>
    <row r="67" spans="1:12" x14ac:dyDescent="0.2">
      <c r="A67" s="29"/>
      <c r="C67" t="s">
        <v>40</v>
      </c>
      <c r="D67" s="31"/>
      <c r="E67" s="31">
        <v>894454.397</v>
      </c>
      <c r="F67" s="32">
        <v>3234666.6269999999</v>
      </c>
      <c r="G67" s="32">
        <v>847252.88300000003</v>
      </c>
      <c r="H67" s="31">
        <v>4976373.9069999997</v>
      </c>
      <c r="I67" s="31">
        <v>1942232.898</v>
      </c>
      <c r="J67" s="30">
        <v>1744359.747</v>
      </c>
      <c r="K67" s="32">
        <v>8662966.5519999992</v>
      </c>
      <c r="L67" s="29"/>
    </row>
    <row r="68" spans="1:12" x14ac:dyDescent="0.2">
      <c r="A68" s="29"/>
      <c r="C68" t="s">
        <v>41</v>
      </c>
      <c r="D68" s="31"/>
      <c r="E68" s="31">
        <v>0</v>
      </c>
      <c r="F68" s="32">
        <v>0</v>
      </c>
      <c r="G68" s="32">
        <v>0</v>
      </c>
      <c r="H68" s="31">
        <v>0</v>
      </c>
      <c r="I68" s="31">
        <v>0</v>
      </c>
      <c r="J68" s="30">
        <v>0</v>
      </c>
      <c r="K68" s="32">
        <v>0</v>
      </c>
      <c r="L68" s="29"/>
    </row>
    <row r="69" spans="1:12" x14ac:dyDescent="0.2">
      <c r="A69" s="29"/>
      <c r="B69" t="s">
        <v>42</v>
      </c>
      <c r="D69" s="31">
        <v>5384554.9840000002</v>
      </c>
      <c r="E69" s="31">
        <v>2698639.2333200001</v>
      </c>
      <c r="F69" s="32">
        <v>66972.612559999994</v>
      </c>
      <c r="G69" s="32">
        <v>2072963.46499</v>
      </c>
      <c r="H69" s="31">
        <v>4838575.3108700002</v>
      </c>
      <c r="I69" s="31">
        <v>25358.044000000002</v>
      </c>
      <c r="J69" s="30">
        <v>414117.92</v>
      </c>
      <c r="K69" s="32">
        <v>5278051.2748699998</v>
      </c>
      <c r="L69" s="29"/>
    </row>
    <row r="70" spans="1:12" x14ac:dyDescent="0.2">
      <c r="A70" s="29" t="s">
        <v>44</v>
      </c>
      <c r="D70" s="31">
        <v>-129876.857</v>
      </c>
      <c r="E70" s="31">
        <v>-9233.0810000000001</v>
      </c>
      <c r="F70" s="32">
        <v>-8391.84</v>
      </c>
      <c r="G70" s="32">
        <v>-7470.4709999999995</v>
      </c>
      <c r="H70" s="31">
        <v>-25095.392</v>
      </c>
      <c r="I70" s="31">
        <v>-8541.7180000000008</v>
      </c>
      <c r="J70" s="30">
        <v>-8317.7180000000008</v>
      </c>
      <c r="K70" s="32">
        <v>-41954.828000000001</v>
      </c>
      <c r="L70" s="29"/>
    </row>
    <row r="71" spans="1:12" x14ac:dyDescent="0.2">
      <c r="A71" s="29"/>
      <c r="D71" s="31"/>
      <c r="E71" s="31"/>
      <c r="F71" s="32"/>
      <c r="G71" s="32"/>
      <c r="H71" s="31"/>
      <c r="I71" s="31"/>
      <c r="J71" s="30"/>
      <c r="K71" s="32"/>
      <c r="L71" s="29"/>
    </row>
    <row r="72" spans="1:12" x14ac:dyDescent="0.2">
      <c r="A72" s="39" t="s">
        <v>45</v>
      </c>
      <c r="B72" s="40"/>
      <c r="C72" s="40"/>
      <c r="D72" s="42">
        <v>-6470833.8620000007</v>
      </c>
      <c r="E72" s="42">
        <v>587545.55119999999</v>
      </c>
      <c r="F72" s="43">
        <v>-1130286.4154200002</v>
      </c>
      <c r="G72" s="43">
        <v>-1759356.3846900002</v>
      </c>
      <c r="H72" s="42">
        <v>-2302097.2489100005</v>
      </c>
      <c r="I72" s="42">
        <v>4044220.9754800005</v>
      </c>
      <c r="J72" s="41">
        <v>-3779704.8994399998</v>
      </c>
      <c r="K72" s="43">
        <v>-2037581.1728699999</v>
      </c>
      <c r="L72" s="29"/>
    </row>
    <row r="73" spans="1:12" x14ac:dyDescent="0.2">
      <c r="A73" s="56"/>
      <c r="B73" s="57"/>
      <c r="C73" s="57"/>
      <c r="D73" s="127"/>
      <c r="E73" s="127"/>
      <c r="F73" s="134"/>
      <c r="G73" s="134"/>
      <c r="H73" s="127"/>
      <c r="I73" s="127"/>
      <c r="J73" s="179"/>
      <c r="K73" s="49"/>
      <c r="L73" s="29"/>
    </row>
    <row r="74" spans="1:12" ht="12.75" customHeight="1" x14ac:dyDescent="0.2">
      <c r="A74" t="s">
        <v>46</v>
      </c>
      <c r="B74" t="s">
        <v>49</v>
      </c>
      <c r="E74" s="53"/>
      <c r="F74" s="53"/>
      <c r="G74" s="53"/>
      <c r="H74" s="53"/>
      <c r="I74" s="53"/>
      <c r="J74" s="53"/>
      <c r="K74" s="53"/>
    </row>
    <row r="75" spans="1:12" ht="12.75" customHeight="1" x14ac:dyDescent="0.2">
      <c r="A75" s="61" t="s">
        <v>47</v>
      </c>
      <c r="B75" t="s">
        <v>63</v>
      </c>
      <c r="K75" s="128"/>
    </row>
    <row r="76" spans="1:12" ht="12.75" customHeight="1" x14ac:dyDescent="0.2">
      <c r="A76" s="61" t="s">
        <v>48</v>
      </c>
      <c r="B76" t="s">
        <v>80</v>
      </c>
      <c r="K76" s="62"/>
    </row>
    <row r="77" spans="1:12" s="61" customFormat="1" x14ac:dyDescent="0.2">
      <c r="A77" s="61" t="s">
        <v>50</v>
      </c>
      <c r="B77" s="61" t="s">
        <v>64</v>
      </c>
    </row>
    <row r="78" spans="1:12" s="61" customFormat="1" ht="23.25" x14ac:dyDescent="0.2">
      <c r="A78" s="61" t="s">
        <v>112</v>
      </c>
      <c r="B78" s="130" t="s">
        <v>134</v>
      </c>
      <c r="L78" s="63">
        <v>5</v>
      </c>
    </row>
    <row r="79" spans="1:12" s="61" customFormat="1" x14ac:dyDescent="0.2">
      <c r="A79" s="130" t="s">
        <v>124</v>
      </c>
      <c r="B79" s="130" t="s">
        <v>127</v>
      </c>
      <c r="L79" s="63"/>
    </row>
    <row r="80" spans="1:12" ht="25.5" customHeight="1" x14ac:dyDescent="0.2">
      <c r="A80" s="61"/>
    </row>
    <row r="82" spans="4:10" x14ac:dyDescent="0.2">
      <c r="D82" s="141" t="s">
        <v>115</v>
      </c>
      <c r="E82" s="140">
        <v>883.97</v>
      </c>
      <c r="F82" s="140">
        <v>862.02</v>
      </c>
      <c r="G82" s="140">
        <v>909.89</v>
      </c>
      <c r="H82" s="165"/>
      <c r="I82" s="140">
        <v>897.89</v>
      </c>
      <c r="J82" s="140">
        <v>897.64</v>
      </c>
    </row>
    <row r="87" spans="4:10" x14ac:dyDescent="0.2">
      <c r="D87" s="35"/>
    </row>
  </sheetData>
  <printOptions horizontalCentered="1" verticalCentered="1"/>
  <pageMargins left="0.39370078740157483" right="0" top="0" bottom="0" header="0" footer="0"/>
  <pageSetup scale="4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92D050"/>
    <pageSetUpPr fitToPage="1"/>
  </sheetPr>
  <dimension ref="A1:K79"/>
  <sheetViews>
    <sheetView zoomScale="80" zoomScaleNormal="80" workbookViewId="0">
      <selection activeCell="P50" sqref="P50"/>
    </sheetView>
  </sheetViews>
  <sheetFormatPr baseColWidth="10" defaultRowHeight="12.75" x14ac:dyDescent="0.2"/>
  <cols>
    <col min="1" max="2" width="2.7109375" customWidth="1"/>
    <col min="3" max="3" width="52.85546875" customWidth="1"/>
    <col min="4" max="4" width="13.42578125" bestFit="1" customWidth="1"/>
    <col min="5" max="7" width="12.28515625" bestFit="1" customWidth="1"/>
    <col min="8" max="8" width="13.7109375" customWidth="1"/>
    <col min="9" max="9" width="14.140625" customWidth="1"/>
    <col min="10" max="10" width="12.28515625" bestFit="1" customWidth="1"/>
    <col min="11" max="11" width="4.7109375" customWidth="1"/>
  </cols>
  <sheetData>
    <row r="1" spans="1:11" ht="29.25" x14ac:dyDescent="0.2">
      <c r="K1" s="124">
        <v>6</v>
      </c>
    </row>
    <row r="2" spans="1:11" x14ac:dyDescent="0.2">
      <c r="A2" s="3" t="s">
        <v>69</v>
      </c>
      <c r="B2" s="4"/>
      <c r="C2" s="4"/>
      <c r="D2" s="4"/>
      <c r="E2" s="4"/>
      <c r="F2" s="4"/>
      <c r="G2" s="4"/>
      <c r="H2" s="4"/>
      <c r="I2" s="4"/>
      <c r="J2" s="4"/>
    </row>
    <row r="3" spans="1:11" x14ac:dyDescent="0.2">
      <c r="A3" s="64" t="s">
        <v>118</v>
      </c>
      <c r="B3" s="6"/>
      <c r="C3" s="6"/>
      <c r="D3" s="4"/>
      <c r="E3" s="4"/>
      <c r="F3" s="4"/>
      <c r="G3" s="4"/>
      <c r="H3" s="4"/>
      <c r="I3" s="4"/>
      <c r="J3" s="4"/>
    </row>
    <row r="4" spans="1:11" x14ac:dyDescent="0.2">
      <c r="A4" s="3" t="s">
        <v>113</v>
      </c>
      <c r="B4" s="4"/>
      <c r="C4" s="4"/>
      <c r="D4" s="4"/>
      <c r="E4" s="4"/>
      <c r="F4" s="4"/>
      <c r="G4" s="4"/>
      <c r="H4" s="4"/>
      <c r="I4" s="4"/>
      <c r="J4" s="4"/>
    </row>
    <row r="5" spans="1:11" x14ac:dyDescent="0.2">
      <c r="A5" s="3" t="s">
        <v>52</v>
      </c>
      <c r="B5" s="4"/>
      <c r="C5" s="7"/>
      <c r="D5" s="4"/>
      <c r="E5" s="4"/>
      <c r="F5" s="4"/>
      <c r="G5" s="4"/>
      <c r="H5" s="4"/>
      <c r="I5" s="4"/>
      <c r="J5" s="4"/>
    </row>
    <row r="6" spans="1:11" x14ac:dyDescent="0.2">
      <c r="A6" s="3" t="s">
        <v>3</v>
      </c>
      <c r="B6" s="4"/>
      <c r="C6" s="7"/>
      <c r="D6" s="4"/>
      <c r="E6" s="4"/>
      <c r="F6" s="4"/>
      <c r="G6" s="4"/>
      <c r="H6" s="4"/>
      <c r="I6" s="4"/>
      <c r="J6" s="4"/>
    </row>
    <row r="7" spans="1:11" x14ac:dyDescent="0.2">
      <c r="A7" s="9"/>
      <c r="B7" s="9"/>
      <c r="C7" s="10"/>
      <c r="J7" s="4"/>
    </row>
    <row r="8" spans="1:11" ht="24.75" customHeight="1" x14ac:dyDescent="0.2">
      <c r="A8" s="12"/>
      <c r="B8" s="13"/>
      <c r="C8" s="13"/>
      <c r="D8" s="15" t="s">
        <v>5</v>
      </c>
      <c r="E8" s="14" t="s">
        <v>81</v>
      </c>
      <c r="F8" s="14" t="s">
        <v>82</v>
      </c>
      <c r="G8" s="16" t="s">
        <v>109</v>
      </c>
      <c r="H8" s="14" t="s">
        <v>83</v>
      </c>
      <c r="I8" s="14" t="s">
        <v>84</v>
      </c>
      <c r="J8" s="16" t="s">
        <v>114</v>
      </c>
    </row>
    <row r="9" spans="1:11" x14ac:dyDescent="0.2">
      <c r="A9" s="18"/>
      <c r="D9" s="20"/>
      <c r="E9" s="122">
        <v>4.4414601870812476E-4</v>
      </c>
      <c r="F9" s="21"/>
      <c r="G9" s="22"/>
      <c r="H9" s="20"/>
      <c r="I9" s="23"/>
      <c r="J9" s="23"/>
    </row>
    <row r="10" spans="1:11" x14ac:dyDescent="0.2">
      <c r="A10" s="24" t="s">
        <v>6</v>
      </c>
      <c r="D10" s="25"/>
      <c r="E10" s="26"/>
      <c r="F10" s="26"/>
      <c r="G10" s="27"/>
      <c r="H10" s="25"/>
      <c r="I10" s="28"/>
      <c r="J10" s="28"/>
    </row>
    <row r="11" spans="1:11" x14ac:dyDescent="0.2">
      <c r="A11" s="29" t="s">
        <v>7</v>
      </c>
      <c r="D11" s="145">
        <v>6741222.2779999999</v>
      </c>
      <c r="E11" s="146">
        <v>5453891.057</v>
      </c>
      <c r="F11" s="146">
        <v>5709092.8339999998</v>
      </c>
      <c r="G11" s="147">
        <v>17904206.169</v>
      </c>
      <c r="H11" s="145">
        <v>11525344.659</v>
      </c>
      <c r="I11" s="146">
        <v>2662881.2820000001</v>
      </c>
      <c r="J11" s="147">
        <v>32092432.110000003</v>
      </c>
    </row>
    <row r="12" spans="1:11" x14ac:dyDescent="0.2">
      <c r="A12" s="29"/>
      <c r="B12" t="s">
        <v>8</v>
      </c>
      <c r="D12" s="145">
        <v>5795189.1529999999</v>
      </c>
      <c r="E12" s="146">
        <v>4718737.7070000004</v>
      </c>
      <c r="F12" s="146">
        <v>4828731.2230000002</v>
      </c>
      <c r="G12" s="147">
        <v>15342658.083000001</v>
      </c>
      <c r="H12" s="145">
        <v>10356382.396</v>
      </c>
      <c r="I12" s="146">
        <v>1889861.1669999999</v>
      </c>
      <c r="J12" s="147">
        <v>27588901.646000002</v>
      </c>
    </row>
    <row r="13" spans="1:11" s="35" customFormat="1" x14ac:dyDescent="0.2">
      <c r="A13" s="34"/>
      <c r="C13" s="35" t="s">
        <v>68</v>
      </c>
      <c r="D13" s="148">
        <v>442544.14499999996</v>
      </c>
      <c r="E13" s="149">
        <v>529275.52478592121</v>
      </c>
      <c r="F13" s="149">
        <v>636435.48600000003</v>
      </c>
      <c r="G13" s="147">
        <v>1608255.1557859213</v>
      </c>
      <c r="H13" s="148">
        <v>1472105.9089999991</v>
      </c>
      <c r="I13" s="149">
        <v>331502.83699999994</v>
      </c>
      <c r="J13" s="147">
        <v>3411863.9017859199</v>
      </c>
    </row>
    <row r="14" spans="1:11" s="35" customFormat="1" x14ac:dyDescent="0.2">
      <c r="A14" s="34"/>
      <c r="C14" s="35" t="s">
        <v>59</v>
      </c>
      <c r="D14" s="148">
        <v>5352645.0080000004</v>
      </c>
      <c r="E14" s="149">
        <v>4189462.1822140794</v>
      </c>
      <c r="F14" s="149">
        <v>4192295.7370000002</v>
      </c>
      <c r="G14" s="147">
        <v>13734402.927214079</v>
      </c>
      <c r="H14" s="148">
        <v>8884276.4869999997</v>
      </c>
      <c r="I14" s="149">
        <v>1558358.33</v>
      </c>
      <c r="J14" s="147">
        <v>24177037.74421408</v>
      </c>
    </row>
    <row r="15" spans="1:11" x14ac:dyDescent="0.2">
      <c r="A15" s="29"/>
      <c r="B15" s="35" t="s">
        <v>128</v>
      </c>
      <c r="D15" s="145">
        <v>0</v>
      </c>
      <c r="E15" s="146">
        <v>0</v>
      </c>
      <c r="F15" s="146">
        <v>0</v>
      </c>
      <c r="G15" s="147">
        <v>0</v>
      </c>
      <c r="H15" s="145">
        <v>0</v>
      </c>
      <c r="I15" s="146">
        <v>0</v>
      </c>
      <c r="J15" s="147">
        <v>0</v>
      </c>
    </row>
    <row r="16" spans="1:11" x14ac:dyDescent="0.2">
      <c r="A16" s="29"/>
      <c r="B16" t="s">
        <v>9</v>
      </c>
      <c r="D16" s="145">
        <v>394798.174</v>
      </c>
      <c r="E16" s="146">
        <v>423493.50400000002</v>
      </c>
      <c r="F16" s="146">
        <v>465745.96899999998</v>
      </c>
      <c r="G16" s="147">
        <v>1284037.6470000001</v>
      </c>
      <c r="H16" s="145">
        <v>441570.26199999999</v>
      </c>
      <c r="I16" s="146">
        <v>391180.38400000002</v>
      </c>
      <c r="J16" s="147">
        <v>2116788.2930000001</v>
      </c>
    </row>
    <row r="17" spans="1:10" x14ac:dyDescent="0.2">
      <c r="A17" s="29"/>
      <c r="B17" t="s">
        <v>65</v>
      </c>
      <c r="D17" s="145">
        <v>2963.4659999999999</v>
      </c>
      <c r="E17" s="146">
        <v>5478.2870000000003</v>
      </c>
      <c r="F17" s="146">
        <v>2208.1</v>
      </c>
      <c r="G17" s="147">
        <v>10649.853000000001</v>
      </c>
      <c r="H17" s="145">
        <v>10949.96</v>
      </c>
      <c r="I17" s="146">
        <v>62750.824999999997</v>
      </c>
      <c r="J17" s="147">
        <v>84350.638000000006</v>
      </c>
    </row>
    <row r="18" spans="1:10" x14ac:dyDescent="0.2">
      <c r="A18" s="29"/>
      <c r="B18" t="s">
        <v>66</v>
      </c>
      <c r="D18" s="145">
        <v>127712.493</v>
      </c>
      <c r="E18" s="146">
        <v>22134.01</v>
      </c>
      <c r="F18" s="146">
        <v>22925.895</v>
      </c>
      <c r="G18" s="147">
        <v>172772.39799999999</v>
      </c>
      <c r="H18" s="145">
        <v>398553.25300000003</v>
      </c>
      <c r="I18" s="146">
        <v>41982.809000000001</v>
      </c>
      <c r="J18" s="147">
        <v>613308.46000000008</v>
      </c>
    </row>
    <row r="19" spans="1:10" x14ac:dyDescent="0.2">
      <c r="A19" s="29"/>
      <c r="B19" t="s">
        <v>10</v>
      </c>
      <c r="D19" s="145">
        <v>131951.99</v>
      </c>
      <c r="E19" s="146">
        <v>155073.95000000001</v>
      </c>
      <c r="F19" s="146">
        <v>134621.261</v>
      </c>
      <c r="G19" s="147">
        <v>421647.201</v>
      </c>
      <c r="H19" s="145">
        <v>121442.788</v>
      </c>
      <c r="I19" s="146">
        <v>113651.901</v>
      </c>
      <c r="J19" s="147">
        <v>656741.89</v>
      </c>
    </row>
    <row r="20" spans="1:10" x14ac:dyDescent="0.2">
      <c r="A20" s="29"/>
      <c r="B20" t="s">
        <v>11</v>
      </c>
      <c r="D20" s="145">
        <v>288607.00199999998</v>
      </c>
      <c r="E20" s="146">
        <v>128973.599</v>
      </c>
      <c r="F20" s="146">
        <v>254860.38200000001</v>
      </c>
      <c r="G20" s="147">
        <v>672440.98300000001</v>
      </c>
      <c r="H20" s="145">
        <v>196445.98699999999</v>
      </c>
      <c r="I20" s="146">
        <v>163454.196</v>
      </c>
      <c r="J20" s="147">
        <v>1032341.166</v>
      </c>
    </row>
    <row r="21" spans="1:10" x14ac:dyDescent="0.2">
      <c r="A21" s="29"/>
      <c r="D21" s="145"/>
      <c r="E21" s="146"/>
      <c r="F21" s="146"/>
      <c r="G21" s="147"/>
      <c r="H21" s="145"/>
      <c r="I21" s="146"/>
      <c r="J21" s="147"/>
    </row>
    <row r="22" spans="1:10" x14ac:dyDescent="0.2">
      <c r="A22" s="29" t="s">
        <v>12</v>
      </c>
      <c r="D22" s="145">
        <v>5360928.0029999996</v>
      </c>
      <c r="E22" s="146">
        <v>5783119.5029999996</v>
      </c>
      <c r="F22" s="146">
        <v>6750660.5259999996</v>
      </c>
      <c r="G22" s="147">
        <v>17894708.031999998</v>
      </c>
      <c r="H22" s="145">
        <v>6351925.5559999999</v>
      </c>
      <c r="I22" s="146">
        <v>5687633.8049999997</v>
      </c>
      <c r="J22" s="147">
        <v>29934267.392999999</v>
      </c>
    </row>
    <row r="23" spans="1:10" x14ac:dyDescent="0.2">
      <c r="A23" s="29"/>
      <c r="B23" t="s">
        <v>13</v>
      </c>
      <c r="D23" s="145">
        <v>1413550.675</v>
      </c>
      <c r="E23" s="146">
        <v>1511928.898</v>
      </c>
      <c r="F23" s="146">
        <v>1785133.051</v>
      </c>
      <c r="G23" s="147">
        <v>4710612.6239999998</v>
      </c>
      <c r="H23" s="145">
        <v>1396596.6329999999</v>
      </c>
      <c r="I23" s="146">
        <v>1381525.5970000001</v>
      </c>
      <c r="J23" s="147">
        <v>7488734.8539999994</v>
      </c>
    </row>
    <row r="24" spans="1:10" x14ac:dyDescent="0.2">
      <c r="A24" s="29"/>
      <c r="B24" t="s">
        <v>14</v>
      </c>
      <c r="D24" s="145">
        <v>685761.34499999997</v>
      </c>
      <c r="E24" s="146">
        <v>568014.47600000002</v>
      </c>
      <c r="F24" s="146">
        <v>740127.87399999995</v>
      </c>
      <c r="G24" s="147">
        <v>1993903.6949999998</v>
      </c>
      <c r="H24" s="145">
        <v>566013.73600000003</v>
      </c>
      <c r="I24" s="146">
        <v>540798.35100000002</v>
      </c>
      <c r="J24" s="147">
        <v>3100715.7819999997</v>
      </c>
    </row>
    <row r="25" spans="1:10" x14ac:dyDescent="0.2">
      <c r="A25" s="29"/>
      <c r="B25" t="s">
        <v>15</v>
      </c>
      <c r="D25" s="145">
        <v>336651.022</v>
      </c>
      <c r="E25" s="146">
        <v>9755.8739999999998</v>
      </c>
      <c r="F25" s="146">
        <v>399976.946</v>
      </c>
      <c r="G25" s="147">
        <v>746383.84199999995</v>
      </c>
      <c r="H25" s="145">
        <v>530106.95299999998</v>
      </c>
      <c r="I25" s="146">
        <v>149026.85</v>
      </c>
      <c r="J25" s="147">
        <v>1425517.645</v>
      </c>
    </row>
    <row r="26" spans="1:10" x14ac:dyDescent="0.2">
      <c r="A26" s="29"/>
      <c r="B26" t="s">
        <v>67</v>
      </c>
      <c r="D26" s="145">
        <v>1542144.3219999999</v>
      </c>
      <c r="E26" s="146">
        <v>2240550.2859999998</v>
      </c>
      <c r="F26" s="146">
        <v>2421289.9190000002</v>
      </c>
      <c r="G26" s="147">
        <v>6203984.5270000007</v>
      </c>
      <c r="H26" s="145">
        <v>2510246.2319999998</v>
      </c>
      <c r="I26" s="146">
        <v>2160017.6090000002</v>
      </c>
      <c r="J26" s="147">
        <v>10874248.368000001</v>
      </c>
    </row>
    <row r="27" spans="1:10" x14ac:dyDescent="0.2">
      <c r="A27" s="29"/>
      <c r="B27" t="s">
        <v>60</v>
      </c>
      <c r="D27" s="145">
        <v>1358113.4240000001</v>
      </c>
      <c r="E27" s="146">
        <v>1433851.4339999999</v>
      </c>
      <c r="F27" s="146">
        <v>1388578.5179999999</v>
      </c>
      <c r="G27" s="147">
        <v>4180543.3760000002</v>
      </c>
      <c r="H27" s="145">
        <v>1323144.2690000001</v>
      </c>
      <c r="I27" s="146">
        <v>1438986.0930000001</v>
      </c>
      <c r="J27" s="147">
        <v>6942673.7380000008</v>
      </c>
    </row>
    <row r="28" spans="1:10" x14ac:dyDescent="0.2">
      <c r="A28" s="29"/>
      <c r="B28" t="s">
        <v>16</v>
      </c>
      <c r="D28" s="145">
        <v>24707.215</v>
      </c>
      <c r="E28" s="146">
        <v>19018.535</v>
      </c>
      <c r="F28" s="146">
        <v>15554.218000000001</v>
      </c>
      <c r="G28" s="147">
        <v>59279.968000000001</v>
      </c>
      <c r="H28" s="145">
        <v>25817.733</v>
      </c>
      <c r="I28" s="146">
        <v>17279.305</v>
      </c>
      <c r="J28" s="147">
        <v>102377.00599999999</v>
      </c>
    </row>
    <row r="29" spans="1:10" x14ac:dyDescent="0.2">
      <c r="A29" s="29"/>
      <c r="D29" s="145"/>
      <c r="E29" s="146"/>
      <c r="F29" s="146"/>
      <c r="G29" s="147"/>
      <c r="H29" s="145"/>
      <c r="I29" s="146"/>
      <c r="J29" s="147"/>
    </row>
    <row r="30" spans="1:10" x14ac:dyDescent="0.2">
      <c r="A30" s="37" t="s">
        <v>17</v>
      </c>
      <c r="B30" s="38"/>
      <c r="C30" s="38"/>
      <c r="D30" s="145">
        <v>1380294.2749999999</v>
      </c>
      <c r="E30" s="146">
        <v>-329228.446</v>
      </c>
      <c r="F30" s="146">
        <v>-1041567.692</v>
      </c>
      <c r="G30" s="147">
        <v>9498.1369999998715</v>
      </c>
      <c r="H30" s="145">
        <v>5173419.1030000001</v>
      </c>
      <c r="I30" s="146">
        <v>-3024752.523</v>
      </c>
      <c r="J30" s="147">
        <v>2158164.7170000002</v>
      </c>
    </row>
    <row r="31" spans="1:10" x14ac:dyDescent="0.2">
      <c r="A31" s="29"/>
      <c r="D31" s="145"/>
      <c r="E31" s="146"/>
      <c r="F31" s="146"/>
      <c r="G31" s="147"/>
      <c r="H31" s="145"/>
      <c r="I31" s="146"/>
      <c r="J31" s="147"/>
    </row>
    <row r="32" spans="1:10" x14ac:dyDescent="0.2">
      <c r="A32" s="24" t="s">
        <v>18</v>
      </c>
      <c r="D32" s="145"/>
      <c r="E32" s="146"/>
      <c r="F32" s="146"/>
      <c r="G32" s="147"/>
      <c r="H32" s="145"/>
      <c r="I32" s="146"/>
      <c r="J32" s="147"/>
    </row>
    <row r="33" spans="1:10" x14ac:dyDescent="0.2">
      <c r="A33" s="29" t="s">
        <v>19</v>
      </c>
      <c r="D33" s="145">
        <v>355766.99400000001</v>
      </c>
      <c r="E33" s="146">
        <v>799833.03899999999</v>
      </c>
      <c r="F33" s="146">
        <v>988734.82700000005</v>
      </c>
      <c r="G33" s="147">
        <v>2144334.8600000003</v>
      </c>
      <c r="H33" s="145">
        <v>932948.10600000003</v>
      </c>
      <c r="I33" s="146">
        <v>857735.74699999997</v>
      </c>
      <c r="J33" s="147">
        <v>3935018.7130000005</v>
      </c>
    </row>
    <row r="34" spans="1:10" x14ac:dyDescent="0.2">
      <c r="A34" s="29"/>
      <c r="B34" t="s">
        <v>20</v>
      </c>
      <c r="D34" s="145">
        <v>99.543000000000006</v>
      </c>
      <c r="E34" s="146">
        <v>196.63300000000001</v>
      </c>
      <c r="F34" s="146">
        <v>168.95699999999999</v>
      </c>
      <c r="G34" s="147">
        <v>465.13300000000004</v>
      </c>
      <c r="H34" s="145">
        <v>879.19299999999998</v>
      </c>
      <c r="I34" s="146">
        <v>306.92</v>
      </c>
      <c r="J34" s="147">
        <v>1651.2460000000001</v>
      </c>
    </row>
    <row r="35" spans="1:10" x14ac:dyDescent="0.2">
      <c r="A35" s="29"/>
      <c r="B35" t="s">
        <v>21</v>
      </c>
      <c r="D35" s="145">
        <v>41994.368000000002</v>
      </c>
      <c r="E35" s="146">
        <v>320616.32199999999</v>
      </c>
      <c r="F35" s="146">
        <v>380351.50599999999</v>
      </c>
      <c r="G35" s="147">
        <v>742962.196</v>
      </c>
      <c r="H35" s="145">
        <v>319625.60600000003</v>
      </c>
      <c r="I35" s="146">
        <v>289870.701</v>
      </c>
      <c r="J35" s="147">
        <v>1352458.503</v>
      </c>
    </row>
    <row r="36" spans="1:10" x14ac:dyDescent="0.2">
      <c r="A36" s="29"/>
      <c r="B36" t="s">
        <v>22</v>
      </c>
      <c r="D36" s="145">
        <v>313872.16899999999</v>
      </c>
      <c r="E36" s="146">
        <v>479413.35</v>
      </c>
      <c r="F36" s="146">
        <v>608552.27800000005</v>
      </c>
      <c r="G36" s="147">
        <v>1401837.797</v>
      </c>
      <c r="H36" s="145">
        <v>614201.69299999997</v>
      </c>
      <c r="I36" s="146">
        <v>568171.96600000001</v>
      </c>
      <c r="J36" s="147">
        <v>2584211.4560000002</v>
      </c>
    </row>
    <row r="37" spans="1:10" x14ac:dyDescent="0.2">
      <c r="A37" s="29"/>
      <c r="D37" s="145"/>
      <c r="E37" s="146"/>
      <c r="F37" s="146"/>
      <c r="G37" s="147"/>
      <c r="H37" s="145"/>
      <c r="I37" s="146"/>
      <c r="J37" s="147"/>
    </row>
    <row r="38" spans="1:10" x14ac:dyDescent="0.2">
      <c r="A38" s="39" t="s">
        <v>61</v>
      </c>
      <c r="B38" s="40"/>
      <c r="C38" s="40"/>
      <c r="D38" s="150">
        <v>6741321.8210000005</v>
      </c>
      <c r="E38" s="151">
        <v>5454087.6900000004</v>
      </c>
      <c r="F38" s="151">
        <v>5709261.7910000002</v>
      </c>
      <c r="G38" s="152">
        <v>17904671.302000001</v>
      </c>
      <c r="H38" s="150">
        <v>11526223.852</v>
      </c>
      <c r="I38" s="151">
        <v>2663188.202</v>
      </c>
      <c r="J38" s="152">
        <v>32094083.355999999</v>
      </c>
    </row>
    <row r="39" spans="1:10" x14ac:dyDescent="0.2">
      <c r="A39" s="39" t="s">
        <v>62</v>
      </c>
      <c r="B39" s="40"/>
      <c r="C39" s="40"/>
      <c r="D39" s="150">
        <v>5716794.54</v>
      </c>
      <c r="E39" s="151">
        <v>6583149.1749999998</v>
      </c>
      <c r="F39" s="151">
        <v>7739564.3099999996</v>
      </c>
      <c r="G39" s="152">
        <v>20039508.024999999</v>
      </c>
      <c r="H39" s="150">
        <v>7285752.8550000004</v>
      </c>
      <c r="I39" s="151">
        <v>6545676.4720000001</v>
      </c>
      <c r="J39" s="152">
        <v>33870937.351999998</v>
      </c>
    </row>
    <row r="40" spans="1:10" x14ac:dyDescent="0.2">
      <c r="A40" s="39" t="s">
        <v>23</v>
      </c>
      <c r="B40" s="40"/>
      <c r="C40" s="40"/>
      <c r="D40" s="150">
        <v>1024527.281</v>
      </c>
      <c r="E40" s="151">
        <v>-1129061.4850000001</v>
      </c>
      <c r="F40" s="151">
        <v>-2030302.5190000001</v>
      </c>
      <c r="G40" s="152">
        <v>-2134836.7230000002</v>
      </c>
      <c r="H40" s="150">
        <v>4240470.9970000004</v>
      </c>
      <c r="I40" s="151">
        <v>-3882488.27</v>
      </c>
      <c r="J40" s="152">
        <v>-1776853.9959999998</v>
      </c>
    </row>
    <row r="41" spans="1:10" x14ac:dyDescent="0.2">
      <c r="A41" s="45"/>
      <c r="B41" s="46"/>
      <c r="C41" s="46"/>
      <c r="D41" s="153"/>
      <c r="E41" s="154"/>
      <c r="F41" s="154"/>
      <c r="G41" s="155"/>
      <c r="H41" s="153"/>
      <c r="I41" s="154"/>
      <c r="J41" s="156"/>
    </row>
    <row r="42" spans="1:10" x14ac:dyDescent="0.2">
      <c r="A42" s="24" t="s">
        <v>24</v>
      </c>
      <c r="D42" s="157"/>
      <c r="E42" s="158"/>
      <c r="F42" s="158"/>
      <c r="G42" s="147"/>
      <c r="H42" s="157"/>
      <c r="I42" s="158"/>
      <c r="J42" s="159"/>
    </row>
    <row r="43" spans="1:10" x14ac:dyDescent="0.2">
      <c r="A43" s="24"/>
      <c r="D43" s="157"/>
      <c r="E43" s="158"/>
      <c r="F43" s="158"/>
      <c r="G43" s="147"/>
      <c r="H43" s="157"/>
      <c r="I43" s="158"/>
      <c r="J43" s="159"/>
    </row>
    <row r="44" spans="1:10" x14ac:dyDescent="0.2">
      <c r="A44" s="29" t="s">
        <v>25</v>
      </c>
      <c r="D44" s="145">
        <v>-784816.27500000002</v>
      </c>
      <c r="E44" s="146">
        <v>2028672.3459999999</v>
      </c>
      <c r="F44" s="146">
        <v>-3270553.983</v>
      </c>
      <c r="G44" s="147">
        <v>-2026697.912</v>
      </c>
      <c r="H44" s="145">
        <v>6148337.307</v>
      </c>
      <c r="I44" s="146">
        <v>-2563516.7650000001</v>
      </c>
      <c r="J44" s="147">
        <v>1558122.63</v>
      </c>
    </row>
    <row r="45" spans="1:10" x14ac:dyDescent="0.2">
      <c r="A45" s="29" t="s">
        <v>26</v>
      </c>
      <c r="D45" s="145">
        <v>-1533411.9339999999</v>
      </c>
      <c r="E45" s="146">
        <v>-200175.61799999999</v>
      </c>
      <c r="F45" s="146">
        <v>-19174.923999999999</v>
      </c>
      <c r="G45" s="147">
        <v>-1752762.4759999998</v>
      </c>
      <c r="H45" s="145">
        <v>-111187.15700000001</v>
      </c>
      <c r="I45" s="146">
        <v>-122875.598</v>
      </c>
      <c r="J45" s="147">
        <v>-1986825.2309999999</v>
      </c>
    </row>
    <row r="46" spans="1:10" x14ac:dyDescent="0.2">
      <c r="A46" s="29"/>
      <c r="B46" t="s">
        <v>27</v>
      </c>
      <c r="D46" s="145">
        <v>236443.554</v>
      </c>
      <c r="E46" s="146">
        <v>172137.64600000001</v>
      </c>
      <c r="F46" s="146">
        <v>225542.255</v>
      </c>
      <c r="G46" s="147">
        <v>634123.45500000007</v>
      </c>
      <c r="H46" s="145">
        <v>178280.20800000001</v>
      </c>
      <c r="I46" s="146">
        <v>150150.40400000001</v>
      </c>
      <c r="J46" s="147">
        <v>962554.06700000004</v>
      </c>
    </row>
    <row r="47" spans="1:10" x14ac:dyDescent="0.2">
      <c r="A47" s="29"/>
      <c r="B47" t="s">
        <v>28</v>
      </c>
      <c r="D47" s="145">
        <v>1769855.4879999999</v>
      </c>
      <c r="E47" s="146">
        <v>372313.26400000002</v>
      </c>
      <c r="F47" s="146">
        <v>244717.179</v>
      </c>
      <c r="G47" s="147">
        <v>2386885.9309999999</v>
      </c>
      <c r="H47" s="145">
        <v>289467.36499999999</v>
      </c>
      <c r="I47" s="146">
        <v>273026.00199999998</v>
      </c>
      <c r="J47" s="147">
        <v>2949379.298</v>
      </c>
    </row>
    <row r="48" spans="1:10" x14ac:dyDescent="0.2">
      <c r="A48" s="29" t="s">
        <v>29</v>
      </c>
      <c r="D48" s="145">
        <v>597375.95400000003</v>
      </c>
      <c r="E48" s="146">
        <v>1614336.2390000001</v>
      </c>
      <c r="F48" s="146">
        <v>-2336279.6710000001</v>
      </c>
      <c r="G48" s="147">
        <v>-124567.47800000012</v>
      </c>
      <c r="H48" s="145">
        <v>1473973.4709999999</v>
      </c>
      <c r="I48" s="146">
        <v>324904.75</v>
      </c>
      <c r="J48" s="147">
        <v>1674310.7429999998</v>
      </c>
    </row>
    <row r="49" spans="1:10" x14ac:dyDescent="0.2">
      <c r="A49" s="29"/>
      <c r="B49" t="s">
        <v>30</v>
      </c>
      <c r="D49" s="145">
        <v>1391082.068</v>
      </c>
      <c r="E49" s="146">
        <v>1772371.324</v>
      </c>
      <c r="F49" s="146">
        <v>-2252521.7250000001</v>
      </c>
      <c r="G49" s="147">
        <v>910931.6669999999</v>
      </c>
      <c r="H49" s="145">
        <v>1511245.044</v>
      </c>
      <c r="I49" s="146">
        <v>324905.696</v>
      </c>
      <c r="J49" s="147">
        <v>2747082.4070000001</v>
      </c>
    </row>
    <row r="50" spans="1:10" x14ac:dyDescent="0.2">
      <c r="A50" s="29"/>
      <c r="B50" t="s">
        <v>31</v>
      </c>
      <c r="D50" s="145">
        <v>793706.11399999994</v>
      </c>
      <c r="E50" s="146">
        <v>158035.08499999999</v>
      </c>
      <c r="F50" s="146">
        <v>83757.945999999996</v>
      </c>
      <c r="G50" s="147">
        <v>1035499.1449999999</v>
      </c>
      <c r="H50" s="145">
        <v>37271.572999999997</v>
      </c>
      <c r="I50" s="146">
        <v>0.94599999999999995</v>
      </c>
      <c r="J50" s="147">
        <v>1072771.6639999999</v>
      </c>
    </row>
    <row r="51" spans="1:10" x14ac:dyDescent="0.2">
      <c r="A51" s="29" t="s">
        <v>32</v>
      </c>
      <c r="D51" s="145">
        <v>-1421449.8030000001</v>
      </c>
      <c r="E51" s="146">
        <v>109422.889</v>
      </c>
      <c r="F51" s="146">
        <v>-579393.36699999997</v>
      </c>
      <c r="G51" s="147">
        <v>-1891420.281</v>
      </c>
      <c r="H51" s="145">
        <v>2799728.3650000002</v>
      </c>
      <c r="I51" s="146">
        <v>-1226525.5619999999</v>
      </c>
      <c r="J51" s="147">
        <v>-318217.47799999965</v>
      </c>
    </row>
    <row r="52" spans="1:10" x14ac:dyDescent="0.2">
      <c r="A52" s="29" t="s">
        <v>33</v>
      </c>
      <c r="D52" s="145">
        <v>1572669.5079999999</v>
      </c>
      <c r="E52" s="146">
        <v>505088.83600000001</v>
      </c>
      <c r="F52" s="146">
        <v>-335706.02100000001</v>
      </c>
      <c r="G52" s="147">
        <v>1742052.3230000001</v>
      </c>
      <c r="H52" s="145">
        <v>1985822.628</v>
      </c>
      <c r="I52" s="146">
        <v>-1539020.355</v>
      </c>
      <c r="J52" s="147">
        <v>2188854.5960000004</v>
      </c>
    </row>
    <row r="53" spans="1:10" x14ac:dyDescent="0.2">
      <c r="A53" s="29" t="s">
        <v>85</v>
      </c>
      <c r="D53" s="145">
        <v>0</v>
      </c>
      <c r="E53" s="146">
        <v>0</v>
      </c>
      <c r="F53" s="146">
        <v>0</v>
      </c>
      <c r="G53" s="147">
        <v>0</v>
      </c>
      <c r="H53" s="145">
        <v>0</v>
      </c>
      <c r="I53" s="146">
        <v>0</v>
      </c>
      <c r="J53" s="147">
        <v>0</v>
      </c>
    </row>
    <row r="54" spans="1:10" x14ac:dyDescent="0.2">
      <c r="A54" s="29"/>
      <c r="B54" t="s">
        <v>34</v>
      </c>
      <c r="D54" s="145">
        <v>0</v>
      </c>
      <c r="E54" s="146">
        <v>0</v>
      </c>
      <c r="F54" s="146">
        <v>0</v>
      </c>
      <c r="G54" s="147">
        <v>0</v>
      </c>
      <c r="H54" s="145">
        <v>0</v>
      </c>
      <c r="I54" s="146">
        <v>0</v>
      </c>
      <c r="J54" s="147">
        <v>0</v>
      </c>
    </row>
    <row r="55" spans="1:10" x14ac:dyDescent="0.2">
      <c r="A55" s="29"/>
      <c r="B55" t="s">
        <v>35</v>
      </c>
      <c r="D55" s="145">
        <v>0</v>
      </c>
      <c r="E55" s="146">
        <v>0</v>
      </c>
      <c r="F55" s="146">
        <v>0</v>
      </c>
      <c r="G55" s="147">
        <v>0</v>
      </c>
      <c r="H55" s="145">
        <v>0</v>
      </c>
      <c r="I55" s="146">
        <v>0</v>
      </c>
      <c r="J55" s="147">
        <v>0</v>
      </c>
    </row>
    <row r="56" spans="1:10" x14ac:dyDescent="0.2">
      <c r="A56" s="34" t="s">
        <v>86</v>
      </c>
      <c r="D56" s="145">
        <v>0</v>
      </c>
      <c r="E56" s="146">
        <v>0</v>
      </c>
      <c r="F56" s="146">
        <v>0</v>
      </c>
      <c r="G56" s="147">
        <v>0</v>
      </c>
      <c r="H56" s="145">
        <v>0</v>
      </c>
      <c r="I56" s="146">
        <v>0</v>
      </c>
      <c r="J56" s="147">
        <v>0</v>
      </c>
    </row>
    <row r="57" spans="1:10" x14ac:dyDescent="0.2">
      <c r="A57" s="29" t="s">
        <v>36</v>
      </c>
      <c r="D57" s="145">
        <v>0</v>
      </c>
      <c r="E57" s="146">
        <v>0</v>
      </c>
      <c r="F57" s="146">
        <v>0</v>
      </c>
      <c r="G57" s="147">
        <v>0</v>
      </c>
      <c r="H57" s="145">
        <v>0</v>
      </c>
      <c r="I57" s="146">
        <v>0</v>
      </c>
      <c r="J57" s="147">
        <v>0</v>
      </c>
    </row>
    <row r="58" spans="1:10" x14ac:dyDescent="0.2">
      <c r="A58" s="29"/>
      <c r="D58" s="145"/>
      <c r="E58" s="146"/>
      <c r="F58" s="146"/>
      <c r="G58" s="147"/>
      <c r="H58" s="145"/>
      <c r="I58" s="146"/>
      <c r="J58" s="147"/>
    </row>
    <row r="59" spans="1:10" x14ac:dyDescent="0.2">
      <c r="A59" s="29" t="s">
        <v>37</v>
      </c>
      <c r="D59" s="145">
        <v>-1809343.5560000001</v>
      </c>
      <c r="E59" s="146">
        <v>3157733.8309999998</v>
      </c>
      <c r="F59" s="146">
        <v>-1240251.4639999999</v>
      </c>
      <c r="G59" s="147">
        <v>108138.81099999975</v>
      </c>
      <c r="H59" s="145">
        <v>1907866.31</v>
      </c>
      <c r="I59" s="146">
        <v>1318971.5049999999</v>
      </c>
      <c r="J59" s="147">
        <v>3334976.6259999997</v>
      </c>
    </row>
    <row r="60" spans="1:10" x14ac:dyDescent="0.2">
      <c r="A60" s="29" t="s">
        <v>38</v>
      </c>
      <c r="D60" s="145">
        <v>-129.80000000000001</v>
      </c>
      <c r="E60" s="146">
        <v>-1592.48</v>
      </c>
      <c r="F60" s="146">
        <v>-7062.2219999999998</v>
      </c>
      <c r="G60" s="147">
        <v>-8784.5020000000004</v>
      </c>
      <c r="H60" s="145">
        <v>-466.82600000000002</v>
      </c>
      <c r="I60" s="146">
        <v>-2952.6039999999998</v>
      </c>
      <c r="J60" s="147">
        <v>-12203.932000000001</v>
      </c>
    </row>
    <row r="61" spans="1:10" x14ac:dyDescent="0.2">
      <c r="A61" s="29"/>
      <c r="B61" t="s">
        <v>39</v>
      </c>
      <c r="D61" s="145">
        <v>0</v>
      </c>
      <c r="E61" s="146">
        <v>0</v>
      </c>
      <c r="F61" s="146">
        <v>787.76</v>
      </c>
      <c r="G61" s="147">
        <v>787.76</v>
      </c>
      <c r="H61" s="145">
        <v>0</v>
      </c>
      <c r="I61" s="146">
        <v>0</v>
      </c>
      <c r="J61" s="147">
        <v>787.76</v>
      </c>
    </row>
    <row r="62" spans="1:10" x14ac:dyDescent="0.2">
      <c r="A62" s="29"/>
      <c r="C62" t="s">
        <v>40</v>
      </c>
      <c r="D62" s="145">
        <v>0</v>
      </c>
      <c r="E62" s="146">
        <v>0</v>
      </c>
      <c r="F62" s="146">
        <v>0</v>
      </c>
      <c r="G62" s="147">
        <v>0</v>
      </c>
      <c r="H62" s="145">
        <v>0</v>
      </c>
      <c r="I62" s="146">
        <v>0</v>
      </c>
      <c r="J62" s="147">
        <v>0</v>
      </c>
    </row>
    <row r="63" spans="1:10" x14ac:dyDescent="0.2">
      <c r="A63" s="29"/>
      <c r="C63" t="s">
        <v>41</v>
      </c>
      <c r="D63" s="145">
        <v>0</v>
      </c>
      <c r="E63" s="146">
        <v>0</v>
      </c>
      <c r="F63" s="146">
        <v>787.76</v>
      </c>
      <c r="G63" s="147">
        <v>787.76</v>
      </c>
      <c r="H63" s="145">
        <v>0</v>
      </c>
      <c r="I63" s="146">
        <v>0</v>
      </c>
      <c r="J63" s="147">
        <v>787.76</v>
      </c>
    </row>
    <row r="64" spans="1:10" x14ac:dyDescent="0.2">
      <c r="A64" s="29"/>
      <c r="B64" t="s">
        <v>42</v>
      </c>
      <c r="D64" s="145">
        <v>129.80000000000001</v>
      </c>
      <c r="E64" s="146">
        <v>1592.48</v>
      </c>
      <c r="F64" s="146">
        <v>7849.982</v>
      </c>
      <c r="G64" s="147">
        <v>9572.2620000000006</v>
      </c>
      <c r="H64" s="145">
        <v>466.82600000000002</v>
      </c>
      <c r="I64" s="146">
        <v>2952.6039999999998</v>
      </c>
      <c r="J64" s="147">
        <v>12991.691999999999</v>
      </c>
    </row>
    <row r="65" spans="1:11" x14ac:dyDescent="0.2">
      <c r="A65" s="29" t="s">
        <v>43</v>
      </c>
      <c r="D65" s="145">
        <v>-1799980.675</v>
      </c>
      <c r="E65" s="146">
        <v>3167718.1510000001</v>
      </c>
      <c r="F65" s="146">
        <v>-1225718.7709999999</v>
      </c>
      <c r="G65" s="147">
        <v>142018.70500000007</v>
      </c>
      <c r="H65" s="145">
        <v>1916874.8540000001</v>
      </c>
      <c r="I65" s="146">
        <v>1330241.827</v>
      </c>
      <c r="J65" s="147">
        <v>3389135.3859999999</v>
      </c>
    </row>
    <row r="66" spans="1:11" x14ac:dyDescent="0.2">
      <c r="A66" s="29"/>
      <c r="B66" t="s">
        <v>39</v>
      </c>
      <c r="D66" s="145">
        <v>894454.397</v>
      </c>
      <c r="E66" s="146">
        <v>3234666.6269999999</v>
      </c>
      <c r="F66" s="146">
        <v>847252.88300000003</v>
      </c>
      <c r="G66" s="147">
        <v>4976373.9069999997</v>
      </c>
      <c r="H66" s="145">
        <v>1942232.898</v>
      </c>
      <c r="I66" s="146">
        <v>1744359.747</v>
      </c>
      <c r="J66" s="147">
        <v>8662966.5519999992</v>
      </c>
    </row>
    <row r="67" spans="1:11" x14ac:dyDescent="0.2">
      <c r="A67" s="29"/>
      <c r="C67" t="s">
        <v>40</v>
      </c>
      <c r="D67" s="145">
        <v>894454.397</v>
      </c>
      <c r="E67" s="146">
        <v>3234666.6269999999</v>
      </c>
      <c r="F67" s="146">
        <v>847252.88300000003</v>
      </c>
      <c r="G67" s="147">
        <v>4976373.9069999997</v>
      </c>
      <c r="H67" s="145">
        <v>1942232.898</v>
      </c>
      <c r="I67" s="146">
        <v>1744359.747</v>
      </c>
      <c r="J67" s="147">
        <v>8662966.5519999992</v>
      </c>
    </row>
    <row r="68" spans="1:11" x14ac:dyDescent="0.2">
      <c r="A68" s="29"/>
      <c r="C68" t="s">
        <v>41</v>
      </c>
      <c r="D68" s="145">
        <v>0</v>
      </c>
      <c r="E68" s="146">
        <v>0</v>
      </c>
      <c r="F68" s="146">
        <v>0</v>
      </c>
      <c r="G68" s="147">
        <v>0</v>
      </c>
      <c r="H68" s="145">
        <v>0</v>
      </c>
      <c r="I68" s="146">
        <v>0</v>
      </c>
      <c r="J68" s="147">
        <v>0</v>
      </c>
    </row>
    <row r="69" spans="1:11" x14ac:dyDescent="0.2">
      <c r="A69" s="29"/>
      <c r="B69" t="s">
        <v>42</v>
      </c>
      <c r="D69" s="145">
        <v>2694435.0720000002</v>
      </c>
      <c r="E69" s="146">
        <v>66948.475999999995</v>
      </c>
      <c r="F69" s="146">
        <v>2072971.6540000001</v>
      </c>
      <c r="G69" s="147">
        <v>4834355.2019999996</v>
      </c>
      <c r="H69" s="145">
        <v>25358.044000000002</v>
      </c>
      <c r="I69" s="146">
        <v>414117.92</v>
      </c>
      <c r="J69" s="147">
        <v>5273831.1659999993</v>
      </c>
    </row>
    <row r="70" spans="1:11" x14ac:dyDescent="0.2">
      <c r="A70" s="29" t="s">
        <v>44</v>
      </c>
      <c r="D70" s="145">
        <v>-9233.0810000000001</v>
      </c>
      <c r="E70" s="146">
        <v>-8391.84</v>
      </c>
      <c r="F70" s="146">
        <v>-7470.4709999999995</v>
      </c>
      <c r="G70" s="147">
        <v>-25095.392</v>
      </c>
      <c r="H70" s="145">
        <v>-8541.7180000000008</v>
      </c>
      <c r="I70" s="146">
        <v>-8317.7180000000008</v>
      </c>
      <c r="J70" s="147">
        <v>-41954.828000000001</v>
      </c>
    </row>
    <row r="71" spans="1:11" x14ac:dyDescent="0.2">
      <c r="A71" s="29"/>
      <c r="D71" s="145"/>
      <c r="E71" s="146"/>
      <c r="F71" s="146"/>
      <c r="G71" s="147"/>
      <c r="H71" s="145"/>
      <c r="I71" s="146"/>
      <c r="J71" s="147"/>
    </row>
    <row r="72" spans="1:11" x14ac:dyDescent="0.2">
      <c r="A72" s="39" t="s">
        <v>45</v>
      </c>
      <c r="B72" s="40"/>
      <c r="C72" s="40"/>
      <c r="D72" s="150">
        <v>1024527.281</v>
      </c>
      <c r="E72" s="151">
        <v>-1129061.4850000001</v>
      </c>
      <c r="F72" s="151">
        <v>-2030302.5190000001</v>
      </c>
      <c r="G72" s="152">
        <v>-2134836.7230000002</v>
      </c>
      <c r="H72" s="150">
        <v>4240470.9970000004</v>
      </c>
      <c r="I72" s="151">
        <v>-3882488.27</v>
      </c>
      <c r="J72" s="152">
        <v>-1776853.9959999998</v>
      </c>
    </row>
    <row r="73" spans="1:11" x14ac:dyDescent="0.2">
      <c r="A73" s="56"/>
      <c r="B73" s="57"/>
      <c r="C73" s="57"/>
      <c r="D73" s="125"/>
      <c r="E73" s="143"/>
      <c r="F73" s="143"/>
      <c r="G73" s="125"/>
      <c r="H73" s="125"/>
      <c r="I73" s="180"/>
      <c r="J73" s="51"/>
    </row>
    <row r="74" spans="1:11" ht="13.7" customHeight="1" x14ac:dyDescent="0.2">
      <c r="A74" s="70" t="s">
        <v>46</v>
      </c>
      <c r="B74" s="175" t="s">
        <v>49</v>
      </c>
      <c r="C74" s="175"/>
      <c r="D74" s="175"/>
      <c r="E74" s="176"/>
      <c r="F74" s="175"/>
      <c r="G74" s="71"/>
    </row>
    <row r="75" spans="1:11" ht="12.2" customHeight="1" x14ac:dyDescent="0.2">
      <c r="A75" s="61" t="s">
        <v>47</v>
      </c>
      <c r="B75" t="s">
        <v>63</v>
      </c>
      <c r="G75" s="71"/>
    </row>
    <row r="76" spans="1:11" ht="12.2" customHeight="1" x14ac:dyDescent="0.2">
      <c r="A76" s="61" t="s">
        <v>48</v>
      </c>
      <c r="B76" t="s">
        <v>80</v>
      </c>
      <c r="G76" s="71"/>
    </row>
    <row r="77" spans="1:11" s="61" customFormat="1" x14ac:dyDescent="0.2">
      <c r="A77" s="61" t="s">
        <v>50</v>
      </c>
      <c r="B77" s="61" t="s">
        <v>64</v>
      </c>
      <c r="C77"/>
      <c r="D77"/>
      <c r="E77"/>
      <c r="F77"/>
      <c r="G77" s="72"/>
    </row>
    <row r="78" spans="1:11" x14ac:dyDescent="0.2">
      <c r="A78" t="s">
        <v>112</v>
      </c>
      <c r="B78" t="s">
        <v>134</v>
      </c>
      <c r="D78" s="126">
        <v>-25.697000000160187</v>
      </c>
      <c r="E78" s="126">
        <v>-38.232999999658205</v>
      </c>
      <c r="F78" s="126">
        <v>-56.484999998705462</v>
      </c>
      <c r="G78" s="126"/>
      <c r="H78" s="126">
        <v>-80.251000000629574</v>
      </c>
      <c r="I78" s="126">
        <v>4.0109999999403954</v>
      </c>
    </row>
    <row r="79" spans="1:11" ht="23.25" x14ac:dyDescent="0.2">
      <c r="A79" s="35" t="s">
        <v>124</v>
      </c>
      <c r="B79" t="s">
        <v>127</v>
      </c>
      <c r="K79" s="63">
        <v>6</v>
      </c>
    </row>
  </sheetData>
  <mergeCells count="1">
    <mergeCell ref="B74:F74"/>
  </mergeCells>
  <phoneticPr fontId="0" type="noConversion"/>
  <printOptions horizontalCentered="1" verticalCentered="1"/>
  <pageMargins left="0.39370078740157483" right="0" top="0" bottom="0" header="0" footer="0"/>
  <pageSetup scale="4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8017-6978-419E-81E9-17B58C811D74}">
  <sheetPr>
    <tabColor rgb="FF92D050"/>
    <pageSetUpPr fitToPage="1"/>
  </sheetPr>
  <dimension ref="A1:K79"/>
  <sheetViews>
    <sheetView zoomScale="80" zoomScaleNormal="80" workbookViewId="0">
      <selection activeCell="P51" sqref="P51"/>
    </sheetView>
  </sheetViews>
  <sheetFormatPr baseColWidth="10" defaultRowHeight="12.75" x14ac:dyDescent="0.2"/>
  <cols>
    <col min="1" max="2" width="2.7109375" customWidth="1"/>
    <col min="3" max="3" width="52.85546875" customWidth="1"/>
    <col min="4" max="4" width="13.140625" customWidth="1"/>
    <col min="5" max="5" width="10.5703125" customWidth="1"/>
    <col min="6" max="6" width="10.85546875" customWidth="1"/>
    <col min="7" max="7" width="11.5703125" customWidth="1"/>
    <col min="8" max="8" width="13.5703125" customWidth="1"/>
    <col min="9" max="9" width="11.28515625" customWidth="1"/>
    <col min="10" max="10" width="12.28515625" bestFit="1" customWidth="1"/>
    <col min="11" max="11" width="4.7109375" customWidth="1"/>
  </cols>
  <sheetData>
    <row r="1" spans="1:11" ht="29.25" x14ac:dyDescent="0.2">
      <c r="K1" s="121">
        <v>7</v>
      </c>
    </row>
    <row r="2" spans="1:11" x14ac:dyDescent="0.2">
      <c r="A2" s="3" t="s">
        <v>76</v>
      </c>
      <c r="B2" s="4"/>
      <c r="C2" s="4"/>
      <c r="D2" s="4"/>
      <c r="E2" s="4"/>
      <c r="F2" s="4"/>
      <c r="G2" s="4"/>
      <c r="H2" s="4"/>
      <c r="I2" s="4"/>
      <c r="J2" s="4"/>
    </row>
    <row r="3" spans="1:11" x14ac:dyDescent="0.2">
      <c r="A3" s="64" t="s">
        <v>118</v>
      </c>
      <c r="B3" s="6"/>
      <c r="C3" s="6"/>
      <c r="D3" s="4"/>
      <c r="E3" s="4"/>
      <c r="F3" s="4"/>
      <c r="G3" s="4"/>
      <c r="H3" s="4"/>
      <c r="I3" s="4"/>
      <c r="J3" s="4"/>
    </row>
    <row r="4" spans="1:11" x14ac:dyDescent="0.2">
      <c r="A4" s="3" t="s">
        <v>113</v>
      </c>
      <c r="B4" s="4"/>
      <c r="C4" s="4"/>
      <c r="D4" s="4"/>
      <c r="E4" s="4"/>
      <c r="F4" s="4"/>
      <c r="G4" s="4"/>
      <c r="H4" s="4"/>
      <c r="I4" s="4"/>
      <c r="J4" s="4"/>
    </row>
    <row r="5" spans="1:11" x14ac:dyDescent="0.2">
      <c r="A5" s="3" t="s">
        <v>54</v>
      </c>
      <c r="B5" s="4"/>
      <c r="C5" s="7"/>
      <c r="D5" s="4"/>
      <c r="E5" s="4"/>
      <c r="F5" s="4"/>
      <c r="G5" s="4"/>
      <c r="H5" s="4"/>
      <c r="I5" s="4"/>
      <c r="J5" s="4"/>
    </row>
    <row r="6" spans="1:11" x14ac:dyDescent="0.2">
      <c r="A6" s="3" t="s">
        <v>55</v>
      </c>
      <c r="B6" s="4"/>
      <c r="C6" s="7"/>
      <c r="D6" s="4"/>
      <c r="E6" s="4"/>
      <c r="F6" s="4"/>
      <c r="G6" s="4"/>
      <c r="H6" s="4"/>
      <c r="I6" s="4"/>
      <c r="J6" s="4"/>
    </row>
    <row r="7" spans="1:11" x14ac:dyDescent="0.2">
      <c r="A7" s="9"/>
      <c r="B7" s="9"/>
      <c r="C7" s="10"/>
      <c r="J7" s="4"/>
    </row>
    <row r="8" spans="1:11" ht="24.75" customHeight="1" x14ac:dyDescent="0.2">
      <c r="A8" s="12"/>
      <c r="B8" s="13"/>
      <c r="C8" s="13"/>
      <c r="D8" s="15" t="s">
        <v>5</v>
      </c>
      <c r="E8" s="14" t="s">
        <v>81</v>
      </c>
      <c r="F8" s="14" t="s">
        <v>82</v>
      </c>
      <c r="G8" s="16" t="s">
        <v>109</v>
      </c>
      <c r="H8" s="14" t="s">
        <v>83</v>
      </c>
      <c r="I8" s="14" t="s">
        <v>84</v>
      </c>
      <c r="J8" s="16" t="s">
        <v>114</v>
      </c>
    </row>
    <row r="9" spans="1:11" x14ac:dyDescent="0.2">
      <c r="A9" s="18"/>
      <c r="D9" s="20"/>
      <c r="E9" s="122">
        <v>4.4414601870812476E-4</v>
      </c>
      <c r="F9" s="21"/>
      <c r="G9" s="22"/>
      <c r="H9" s="20"/>
      <c r="I9" s="23"/>
      <c r="J9" s="23"/>
    </row>
    <row r="10" spans="1:11" x14ac:dyDescent="0.2">
      <c r="A10" s="24" t="s">
        <v>6</v>
      </c>
      <c r="D10" s="25"/>
      <c r="E10" s="26"/>
      <c r="F10" s="26"/>
      <c r="G10" s="27"/>
      <c r="H10" s="25"/>
      <c r="I10" s="28"/>
      <c r="J10" s="28"/>
    </row>
    <row r="11" spans="1:11" x14ac:dyDescent="0.2">
      <c r="A11" s="29" t="s">
        <v>7</v>
      </c>
      <c r="D11" s="145">
        <v>82003</v>
      </c>
      <c r="E11" s="146">
        <v>61515</v>
      </c>
      <c r="F11" s="146">
        <v>402420</v>
      </c>
      <c r="G11" s="147">
        <v>545938</v>
      </c>
      <c r="H11" s="145">
        <v>75698</v>
      </c>
      <c r="I11" s="146">
        <v>274607</v>
      </c>
      <c r="J11" s="147">
        <v>896243</v>
      </c>
    </row>
    <row r="12" spans="1:11" x14ac:dyDescent="0.2">
      <c r="A12" s="29"/>
      <c r="B12" t="s">
        <v>8</v>
      </c>
      <c r="D12" s="145">
        <v>0</v>
      </c>
      <c r="E12" s="146">
        <v>0</v>
      </c>
      <c r="F12" s="146">
        <v>0</v>
      </c>
      <c r="G12" s="147">
        <v>0</v>
      </c>
      <c r="H12" s="145">
        <v>0</v>
      </c>
      <c r="I12" s="146">
        <v>0</v>
      </c>
      <c r="J12" s="147">
        <v>0</v>
      </c>
    </row>
    <row r="13" spans="1:11" s="35" customFormat="1" x14ac:dyDescent="0.2">
      <c r="A13" s="34"/>
      <c r="C13" s="35" t="s">
        <v>68</v>
      </c>
      <c r="D13" s="148">
        <v>0</v>
      </c>
      <c r="E13" s="149">
        <v>0</v>
      </c>
      <c r="F13" s="149">
        <v>0</v>
      </c>
      <c r="G13" s="147">
        <v>0</v>
      </c>
      <c r="H13" s="148">
        <v>0</v>
      </c>
      <c r="I13" s="149">
        <v>0</v>
      </c>
      <c r="J13" s="147">
        <v>0</v>
      </c>
    </row>
    <row r="14" spans="1:11" s="35" customFormat="1" x14ac:dyDescent="0.2">
      <c r="A14" s="34"/>
      <c r="C14" s="35" t="s">
        <v>59</v>
      </c>
      <c r="D14" s="148">
        <v>0</v>
      </c>
      <c r="E14" s="149">
        <v>0</v>
      </c>
      <c r="F14" s="149">
        <v>0</v>
      </c>
      <c r="G14" s="147">
        <v>0</v>
      </c>
      <c r="H14" s="148">
        <v>0</v>
      </c>
      <c r="I14" s="149">
        <v>0</v>
      </c>
      <c r="J14" s="147">
        <v>0</v>
      </c>
    </row>
    <row r="15" spans="1:11" x14ac:dyDescent="0.2">
      <c r="A15" s="29"/>
      <c r="B15" s="35" t="s">
        <v>128</v>
      </c>
      <c r="D15" s="145">
        <v>177730.51</v>
      </c>
      <c r="E15" s="146">
        <v>150556</v>
      </c>
      <c r="F15" s="146">
        <v>167706.37</v>
      </c>
      <c r="G15" s="147">
        <v>495992.88</v>
      </c>
      <c r="H15" s="145">
        <v>155680.35</v>
      </c>
      <c r="I15" s="146">
        <v>171539</v>
      </c>
      <c r="J15" s="147">
        <v>823212.23</v>
      </c>
    </row>
    <row r="16" spans="1:11" x14ac:dyDescent="0.2">
      <c r="A16" s="29"/>
      <c r="B16" t="s">
        <v>9</v>
      </c>
      <c r="D16" s="145">
        <v>0</v>
      </c>
      <c r="E16" s="146">
        <v>0</v>
      </c>
      <c r="F16" s="146">
        <v>0</v>
      </c>
      <c r="G16" s="147">
        <v>0</v>
      </c>
      <c r="H16" s="145">
        <v>0</v>
      </c>
      <c r="I16" s="146">
        <v>0</v>
      </c>
      <c r="J16" s="147">
        <v>0</v>
      </c>
    </row>
    <row r="17" spans="1:10" x14ac:dyDescent="0.2">
      <c r="A17" s="29"/>
      <c r="B17" t="s">
        <v>65</v>
      </c>
      <c r="D17" s="145">
        <v>0</v>
      </c>
      <c r="E17" s="146">
        <v>0</v>
      </c>
      <c r="F17" s="146">
        <v>0</v>
      </c>
      <c r="G17" s="147">
        <v>0</v>
      </c>
      <c r="H17" s="145">
        <v>0</v>
      </c>
      <c r="I17" s="146">
        <v>0</v>
      </c>
      <c r="J17" s="147">
        <v>0</v>
      </c>
    </row>
    <row r="18" spans="1:10" x14ac:dyDescent="0.2">
      <c r="A18" s="29"/>
      <c r="B18" t="s">
        <v>66</v>
      </c>
      <c r="D18" s="145">
        <v>32023</v>
      </c>
      <c r="E18" s="146">
        <v>30405</v>
      </c>
      <c r="F18" s="146">
        <v>36738</v>
      </c>
      <c r="G18" s="147">
        <v>99166</v>
      </c>
      <c r="H18" s="145">
        <v>34670</v>
      </c>
      <c r="I18" s="146">
        <v>242675</v>
      </c>
      <c r="J18" s="147">
        <v>376511</v>
      </c>
    </row>
    <row r="19" spans="1:10" x14ac:dyDescent="0.2">
      <c r="A19" s="29"/>
      <c r="B19" t="s">
        <v>10</v>
      </c>
      <c r="D19" s="145">
        <v>212</v>
      </c>
      <c r="E19" s="146">
        <v>166</v>
      </c>
      <c r="F19" s="146">
        <v>166</v>
      </c>
      <c r="G19" s="147">
        <v>544</v>
      </c>
      <c r="H19" s="145">
        <v>207</v>
      </c>
      <c r="I19" s="146">
        <v>160</v>
      </c>
      <c r="J19" s="147">
        <v>911</v>
      </c>
    </row>
    <row r="20" spans="1:10" x14ac:dyDescent="0.2">
      <c r="A20" s="29"/>
      <c r="B20" t="s">
        <v>11</v>
      </c>
      <c r="D20" s="145">
        <v>-127962.51</v>
      </c>
      <c r="E20" s="146">
        <v>-119612</v>
      </c>
      <c r="F20" s="146">
        <v>197809.63</v>
      </c>
      <c r="G20" s="147">
        <v>-49764.880000000005</v>
      </c>
      <c r="H20" s="145">
        <v>-114859.35</v>
      </c>
      <c r="I20" s="146">
        <v>-139767</v>
      </c>
      <c r="J20" s="147">
        <v>-304391.23</v>
      </c>
    </row>
    <row r="21" spans="1:10" x14ac:dyDescent="0.2">
      <c r="A21" s="29"/>
      <c r="D21" s="145"/>
      <c r="E21" s="146"/>
      <c r="F21" s="146"/>
      <c r="G21" s="147"/>
      <c r="H21" s="145">
        <v>0</v>
      </c>
      <c r="I21" s="146"/>
      <c r="J21" s="147"/>
    </row>
    <row r="22" spans="1:10" x14ac:dyDescent="0.2">
      <c r="A22" s="29" t="s">
        <v>12</v>
      </c>
      <c r="D22" s="145">
        <v>576338</v>
      </c>
      <c r="E22" s="146">
        <v>62751</v>
      </c>
      <c r="F22" s="146">
        <v>104631</v>
      </c>
      <c r="G22" s="147">
        <v>743720</v>
      </c>
      <c r="H22" s="145">
        <v>293924</v>
      </c>
      <c r="I22" s="146">
        <v>160073</v>
      </c>
      <c r="J22" s="147">
        <v>1197717</v>
      </c>
    </row>
    <row r="23" spans="1:10" x14ac:dyDescent="0.2">
      <c r="A23" s="29"/>
      <c r="B23" t="s">
        <v>13</v>
      </c>
      <c r="D23" s="145">
        <v>9165</v>
      </c>
      <c r="E23" s="146">
        <v>9693</v>
      </c>
      <c r="F23" s="146">
        <v>9379</v>
      </c>
      <c r="G23" s="147">
        <v>28237</v>
      </c>
      <c r="H23" s="145">
        <v>10449</v>
      </c>
      <c r="I23" s="146">
        <v>9564</v>
      </c>
      <c r="J23" s="147">
        <v>48250</v>
      </c>
    </row>
    <row r="24" spans="1:10" x14ac:dyDescent="0.2">
      <c r="A24" s="29"/>
      <c r="B24" t="s">
        <v>14</v>
      </c>
      <c r="D24" s="145">
        <v>8789</v>
      </c>
      <c r="E24" s="146">
        <v>7687</v>
      </c>
      <c r="F24" s="146">
        <v>10987</v>
      </c>
      <c r="G24" s="147">
        <v>27463</v>
      </c>
      <c r="H24" s="145">
        <v>6719</v>
      </c>
      <c r="I24" s="146">
        <v>10897</v>
      </c>
      <c r="J24" s="147">
        <v>45079</v>
      </c>
    </row>
    <row r="25" spans="1:10" x14ac:dyDescent="0.2">
      <c r="A25" s="29"/>
      <c r="B25" t="s">
        <v>15</v>
      </c>
      <c r="D25" s="145">
        <v>556929</v>
      </c>
      <c r="E25" s="146">
        <v>33141</v>
      </c>
      <c r="F25" s="146">
        <v>68317</v>
      </c>
      <c r="G25" s="147">
        <v>658387</v>
      </c>
      <c r="H25" s="145">
        <v>104483</v>
      </c>
      <c r="I25" s="146">
        <v>89870</v>
      </c>
      <c r="J25" s="147">
        <v>852740</v>
      </c>
    </row>
    <row r="26" spans="1:10" x14ac:dyDescent="0.2">
      <c r="A26" s="29"/>
      <c r="B26" t="s">
        <v>67</v>
      </c>
      <c r="D26" s="145">
        <v>1363</v>
      </c>
      <c r="E26" s="146">
        <v>12055</v>
      </c>
      <c r="F26" s="146">
        <v>15948</v>
      </c>
      <c r="G26" s="147">
        <v>29366</v>
      </c>
      <c r="H26" s="145">
        <v>172267</v>
      </c>
      <c r="I26" s="146">
        <v>49740</v>
      </c>
      <c r="J26" s="147">
        <v>251373</v>
      </c>
    </row>
    <row r="27" spans="1:10" x14ac:dyDescent="0.2">
      <c r="A27" s="29"/>
      <c r="B27" t="s">
        <v>60</v>
      </c>
      <c r="D27" s="145">
        <v>92</v>
      </c>
      <c r="E27" s="146">
        <v>175</v>
      </c>
      <c r="F27" s="146">
        <v>0</v>
      </c>
      <c r="G27" s="147">
        <v>267</v>
      </c>
      <c r="H27" s="145">
        <v>6</v>
      </c>
      <c r="I27" s="146">
        <v>2</v>
      </c>
      <c r="J27" s="147">
        <v>275</v>
      </c>
    </row>
    <row r="28" spans="1:10" x14ac:dyDescent="0.2">
      <c r="A28" s="29"/>
      <c r="B28" t="s">
        <v>16</v>
      </c>
      <c r="D28" s="145">
        <v>0</v>
      </c>
      <c r="E28" s="146">
        <v>0</v>
      </c>
      <c r="F28" s="146">
        <v>0</v>
      </c>
      <c r="G28" s="147">
        <v>0</v>
      </c>
      <c r="H28" s="145">
        <v>0</v>
      </c>
      <c r="I28" s="146">
        <v>0</v>
      </c>
      <c r="J28" s="147">
        <v>0</v>
      </c>
    </row>
    <row r="29" spans="1:10" x14ac:dyDescent="0.2">
      <c r="A29" s="29"/>
      <c r="D29" s="145"/>
      <c r="E29" s="146"/>
      <c r="F29" s="146"/>
      <c r="G29" s="147"/>
      <c r="H29" s="145"/>
      <c r="I29" s="146"/>
      <c r="J29" s="147"/>
    </row>
    <row r="30" spans="1:10" x14ac:dyDescent="0.2">
      <c r="A30" s="37" t="s">
        <v>17</v>
      </c>
      <c r="B30" s="38"/>
      <c r="C30" s="38"/>
      <c r="D30" s="145">
        <v>-494335</v>
      </c>
      <c r="E30" s="146">
        <v>-1236</v>
      </c>
      <c r="F30" s="146">
        <v>297789</v>
      </c>
      <c r="G30" s="147">
        <v>-197782</v>
      </c>
      <c r="H30" s="145">
        <v>-218226</v>
      </c>
      <c r="I30" s="146">
        <v>114534</v>
      </c>
      <c r="J30" s="147">
        <v>-301474</v>
      </c>
    </row>
    <row r="31" spans="1:10" x14ac:dyDescent="0.2">
      <c r="A31" s="29"/>
      <c r="D31" s="145"/>
      <c r="E31" s="146"/>
      <c r="F31" s="146"/>
      <c r="G31" s="147"/>
      <c r="H31" s="145"/>
      <c r="I31" s="146"/>
      <c r="J31" s="147"/>
    </row>
    <row r="32" spans="1:10" x14ac:dyDescent="0.2">
      <c r="A32" s="24" t="s">
        <v>18</v>
      </c>
      <c r="D32" s="145"/>
      <c r="E32" s="146"/>
      <c r="F32" s="146"/>
      <c r="G32" s="147"/>
      <c r="H32" s="145"/>
      <c r="I32" s="146"/>
      <c r="J32" s="147"/>
    </row>
    <row r="33" spans="1:10" x14ac:dyDescent="0.2">
      <c r="A33" s="29" t="s">
        <v>19</v>
      </c>
      <c r="D33" s="145">
        <v>5</v>
      </c>
      <c r="E33" s="146">
        <v>185</v>
      </c>
      <c r="F33" s="146">
        <v>10</v>
      </c>
      <c r="G33" s="147">
        <v>200</v>
      </c>
      <c r="H33" s="145">
        <v>342</v>
      </c>
      <c r="I33" s="146">
        <v>32</v>
      </c>
      <c r="J33" s="147">
        <v>574</v>
      </c>
    </row>
    <row r="34" spans="1:10" x14ac:dyDescent="0.2">
      <c r="A34" s="29"/>
      <c r="B34" t="s">
        <v>20</v>
      </c>
      <c r="D34" s="145">
        <v>0</v>
      </c>
      <c r="E34" s="146">
        <v>0</v>
      </c>
      <c r="F34" s="146">
        <v>0</v>
      </c>
      <c r="G34" s="147">
        <v>0</v>
      </c>
      <c r="H34" s="145">
        <v>0</v>
      </c>
      <c r="I34" s="146">
        <v>1</v>
      </c>
      <c r="J34" s="147">
        <v>1</v>
      </c>
    </row>
    <row r="35" spans="1:10" x14ac:dyDescent="0.2">
      <c r="A35" s="29"/>
      <c r="B35" t="s">
        <v>21</v>
      </c>
      <c r="D35" s="145">
        <v>5</v>
      </c>
      <c r="E35" s="146">
        <v>185</v>
      </c>
      <c r="F35" s="146">
        <v>10</v>
      </c>
      <c r="G35" s="147">
        <v>200</v>
      </c>
      <c r="H35" s="145">
        <v>342</v>
      </c>
      <c r="I35" s="146">
        <v>31</v>
      </c>
      <c r="J35" s="147">
        <v>573</v>
      </c>
    </row>
    <row r="36" spans="1:10" x14ac:dyDescent="0.2">
      <c r="A36" s="29"/>
      <c r="B36" t="s">
        <v>22</v>
      </c>
      <c r="D36" s="145">
        <v>0</v>
      </c>
      <c r="E36" s="146">
        <v>0</v>
      </c>
      <c r="F36" s="146">
        <v>0</v>
      </c>
      <c r="G36" s="147">
        <v>0</v>
      </c>
      <c r="H36" s="145">
        <v>0</v>
      </c>
      <c r="I36" s="146">
        <v>0</v>
      </c>
      <c r="J36" s="147">
        <v>0</v>
      </c>
    </row>
    <row r="37" spans="1:10" x14ac:dyDescent="0.2">
      <c r="A37" s="29"/>
      <c r="D37" s="145"/>
      <c r="E37" s="146"/>
      <c r="F37" s="146"/>
      <c r="G37" s="147"/>
      <c r="H37" s="145">
        <v>0</v>
      </c>
      <c r="I37" s="146"/>
      <c r="J37" s="147"/>
    </row>
    <row r="38" spans="1:10" x14ac:dyDescent="0.2">
      <c r="A38" s="39" t="s">
        <v>61</v>
      </c>
      <c r="B38" s="40"/>
      <c r="C38" s="40"/>
      <c r="D38" s="150">
        <v>82003</v>
      </c>
      <c r="E38" s="151">
        <v>61515</v>
      </c>
      <c r="F38" s="151">
        <v>402420</v>
      </c>
      <c r="G38" s="152">
        <v>545938</v>
      </c>
      <c r="H38" s="150">
        <v>75698</v>
      </c>
      <c r="I38" s="151">
        <v>274608</v>
      </c>
      <c r="J38" s="152">
        <v>896244</v>
      </c>
    </row>
    <row r="39" spans="1:10" x14ac:dyDescent="0.2">
      <c r="A39" s="39" t="s">
        <v>62</v>
      </c>
      <c r="B39" s="40"/>
      <c r="C39" s="40"/>
      <c r="D39" s="150">
        <v>576343</v>
      </c>
      <c r="E39" s="151">
        <v>62936</v>
      </c>
      <c r="F39" s="151">
        <v>104641</v>
      </c>
      <c r="G39" s="152">
        <v>743920</v>
      </c>
      <c r="H39" s="150">
        <v>294266</v>
      </c>
      <c r="I39" s="151">
        <v>160104</v>
      </c>
      <c r="J39" s="152">
        <v>1198290</v>
      </c>
    </row>
    <row r="40" spans="1:10" x14ac:dyDescent="0.2">
      <c r="A40" s="39" t="s">
        <v>23</v>
      </c>
      <c r="B40" s="40"/>
      <c r="C40" s="40"/>
      <c r="D40" s="150">
        <v>-494340</v>
      </c>
      <c r="E40" s="151">
        <v>-1421</v>
      </c>
      <c r="F40" s="151">
        <v>297779</v>
      </c>
      <c r="G40" s="152">
        <v>-197982</v>
      </c>
      <c r="H40" s="150">
        <v>-218568</v>
      </c>
      <c r="I40" s="151">
        <v>114504</v>
      </c>
      <c r="J40" s="152">
        <v>-302046</v>
      </c>
    </row>
    <row r="41" spans="1:10" x14ac:dyDescent="0.2">
      <c r="A41" s="45"/>
      <c r="B41" s="46"/>
      <c r="C41" s="46"/>
      <c r="D41" s="153"/>
      <c r="E41" s="154"/>
      <c r="F41" s="154"/>
      <c r="G41" s="155"/>
      <c r="H41" s="153"/>
      <c r="I41" s="154"/>
      <c r="J41" s="156"/>
    </row>
    <row r="42" spans="1:10" x14ac:dyDescent="0.2">
      <c r="A42" s="24" t="s">
        <v>24</v>
      </c>
      <c r="D42" s="157"/>
      <c r="E42" s="158"/>
      <c r="F42" s="158"/>
      <c r="G42" s="147"/>
      <c r="H42" s="157"/>
      <c r="I42" s="158"/>
      <c r="J42" s="159"/>
    </row>
    <row r="43" spans="1:10" x14ac:dyDescent="0.2">
      <c r="A43" s="24"/>
      <c r="D43" s="157"/>
      <c r="E43" s="158"/>
      <c r="F43" s="158"/>
      <c r="G43" s="147"/>
      <c r="H43" s="157"/>
      <c r="I43" s="158"/>
      <c r="J43" s="159"/>
    </row>
    <row r="44" spans="1:10" x14ac:dyDescent="0.2">
      <c r="A44" s="29" t="s">
        <v>25</v>
      </c>
      <c r="D44" s="145">
        <v>2167532</v>
      </c>
      <c r="E44" s="146">
        <v>-1449</v>
      </c>
      <c r="F44" s="146">
        <v>304126</v>
      </c>
      <c r="G44" s="147">
        <v>2470209</v>
      </c>
      <c r="H44" s="145">
        <v>-243568</v>
      </c>
      <c r="I44" s="146">
        <v>100218</v>
      </c>
      <c r="J44" s="147">
        <v>2326859</v>
      </c>
    </row>
    <row r="45" spans="1:10" x14ac:dyDescent="0.2">
      <c r="A45" s="29" t="s">
        <v>26</v>
      </c>
      <c r="D45" s="145">
        <v>-492</v>
      </c>
      <c r="E45" s="146">
        <v>-34</v>
      </c>
      <c r="F45" s="146">
        <v>-42</v>
      </c>
      <c r="G45" s="147">
        <v>-568</v>
      </c>
      <c r="H45" s="145">
        <v>-67</v>
      </c>
      <c r="I45" s="146">
        <v>-43</v>
      </c>
      <c r="J45" s="147">
        <v>-678</v>
      </c>
    </row>
    <row r="46" spans="1:10" x14ac:dyDescent="0.2">
      <c r="A46" s="29"/>
      <c r="B46" t="s">
        <v>27</v>
      </c>
      <c r="D46" s="145">
        <v>94</v>
      </c>
      <c r="E46" s="146">
        <v>70</v>
      </c>
      <c r="F46" s="146">
        <v>52</v>
      </c>
      <c r="G46" s="147">
        <v>216</v>
      </c>
      <c r="H46" s="145">
        <v>5</v>
      </c>
      <c r="I46" s="146">
        <v>25</v>
      </c>
      <c r="J46" s="147">
        <v>246</v>
      </c>
    </row>
    <row r="47" spans="1:10" x14ac:dyDescent="0.2">
      <c r="A47" s="29"/>
      <c r="B47" t="s">
        <v>28</v>
      </c>
      <c r="D47" s="145">
        <v>586</v>
      </c>
      <c r="E47" s="146">
        <v>104</v>
      </c>
      <c r="F47" s="146">
        <v>94</v>
      </c>
      <c r="G47" s="147">
        <v>784</v>
      </c>
      <c r="H47" s="145">
        <v>72</v>
      </c>
      <c r="I47" s="146">
        <v>68</v>
      </c>
      <c r="J47" s="147">
        <v>924</v>
      </c>
    </row>
    <row r="48" spans="1:10" x14ac:dyDescent="0.2">
      <c r="A48" s="29" t="s">
        <v>29</v>
      </c>
      <c r="D48" s="145">
        <v>536375</v>
      </c>
      <c r="E48" s="146">
        <v>84431</v>
      </c>
      <c r="F48" s="146">
        <v>-289258</v>
      </c>
      <c r="G48" s="147">
        <v>331548</v>
      </c>
      <c r="H48" s="145">
        <v>920390</v>
      </c>
      <c r="I48" s="146">
        <v>725253</v>
      </c>
      <c r="J48" s="147">
        <v>1977191</v>
      </c>
    </row>
    <row r="49" spans="1:10" x14ac:dyDescent="0.2">
      <c r="A49" s="29"/>
      <c r="B49" t="s">
        <v>30</v>
      </c>
      <c r="D49" s="145">
        <v>785664</v>
      </c>
      <c r="E49" s="146">
        <v>765819</v>
      </c>
      <c r="F49" s="146">
        <v>-287744</v>
      </c>
      <c r="G49" s="147">
        <v>1263739</v>
      </c>
      <c r="H49" s="145">
        <v>920629</v>
      </c>
      <c r="I49" s="146">
        <v>726041</v>
      </c>
      <c r="J49" s="147">
        <v>2910409</v>
      </c>
    </row>
    <row r="50" spans="1:10" x14ac:dyDescent="0.2">
      <c r="A50" s="29"/>
      <c r="B50" t="s">
        <v>31</v>
      </c>
      <c r="D50" s="145">
        <v>249289</v>
      </c>
      <c r="E50" s="146">
        <v>681388</v>
      </c>
      <c r="F50" s="146">
        <v>1514</v>
      </c>
      <c r="G50" s="147">
        <v>932191</v>
      </c>
      <c r="H50" s="145">
        <v>239</v>
      </c>
      <c r="I50" s="146">
        <v>788</v>
      </c>
      <c r="J50" s="147">
        <v>933218</v>
      </c>
    </row>
    <row r="51" spans="1:10" x14ac:dyDescent="0.2">
      <c r="A51" s="29" t="s">
        <v>32</v>
      </c>
      <c r="D51" s="145">
        <v>1620127</v>
      </c>
      <c r="E51" s="146">
        <v>-128085</v>
      </c>
      <c r="F51" s="146">
        <v>637064</v>
      </c>
      <c r="G51" s="147">
        <v>2129106</v>
      </c>
      <c r="H51" s="145">
        <v>-3146035</v>
      </c>
      <c r="I51" s="146">
        <v>1369716</v>
      </c>
      <c r="J51" s="147">
        <v>352787</v>
      </c>
    </row>
    <row r="52" spans="1:10" x14ac:dyDescent="0.2">
      <c r="A52" s="29" t="s">
        <v>33</v>
      </c>
      <c r="D52" s="145">
        <v>11522</v>
      </c>
      <c r="E52" s="146">
        <v>42239</v>
      </c>
      <c r="F52" s="146">
        <v>-43638</v>
      </c>
      <c r="G52" s="147">
        <v>10123</v>
      </c>
      <c r="H52" s="145">
        <v>1982144</v>
      </c>
      <c r="I52" s="146">
        <v>-1994708</v>
      </c>
      <c r="J52" s="147">
        <v>-2441</v>
      </c>
    </row>
    <row r="53" spans="1:10" x14ac:dyDescent="0.2">
      <c r="A53" s="29" t="s">
        <v>85</v>
      </c>
      <c r="D53" s="145">
        <v>0</v>
      </c>
      <c r="E53" s="146">
        <v>0</v>
      </c>
      <c r="F53" s="146">
        <v>0</v>
      </c>
      <c r="G53" s="147">
        <v>0</v>
      </c>
      <c r="H53" s="145">
        <v>0</v>
      </c>
      <c r="I53" s="146">
        <v>0</v>
      </c>
      <c r="J53" s="147">
        <v>0</v>
      </c>
    </row>
    <row r="54" spans="1:10" x14ac:dyDescent="0.2">
      <c r="A54" s="29"/>
      <c r="B54" t="s">
        <v>34</v>
      </c>
      <c r="D54" s="145">
        <v>0</v>
      </c>
      <c r="E54" s="146">
        <v>0</v>
      </c>
      <c r="F54" s="146">
        <v>0</v>
      </c>
      <c r="G54" s="147">
        <v>0</v>
      </c>
      <c r="H54" s="145">
        <v>0</v>
      </c>
      <c r="I54" s="146">
        <v>0</v>
      </c>
      <c r="J54" s="147">
        <v>0</v>
      </c>
    </row>
    <row r="55" spans="1:10" x14ac:dyDescent="0.2">
      <c r="A55" s="29"/>
      <c r="B55" t="s">
        <v>35</v>
      </c>
      <c r="D55" s="145">
        <v>0</v>
      </c>
      <c r="E55" s="146">
        <v>0</v>
      </c>
      <c r="F55" s="146">
        <v>0</v>
      </c>
      <c r="G55" s="147">
        <v>0</v>
      </c>
      <c r="H55" s="145">
        <v>0</v>
      </c>
      <c r="I55" s="146">
        <v>0</v>
      </c>
      <c r="J55" s="147">
        <v>0</v>
      </c>
    </row>
    <row r="56" spans="1:10" x14ac:dyDescent="0.2">
      <c r="A56" s="34" t="s">
        <v>86</v>
      </c>
      <c r="D56" s="145">
        <v>0</v>
      </c>
      <c r="E56" s="146">
        <v>0</v>
      </c>
      <c r="F56" s="146">
        <v>0</v>
      </c>
      <c r="G56" s="147">
        <v>0</v>
      </c>
      <c r="H56" s="145">
        <v>0</v>
      </c>
      <c r="I56" s="146">
        <v>0</v>
      </c>
      <c r="J56" s="147">
        <v>0</v>
      </c>
    </row>
    <row r="57" spans="1:10" x14ac:dyDescent="0.2">
      <c r="A57" s="29" t="s">
        <v>36</v>
      </c>
      <c r="D57" s="145">
        <v>0</v>
      </c>
      <c r="E57" s="146">
        <v>0</v>
      </c>
      <c r="F57" s="146">
        <v>0</v>
      </c>
      <c r="G57" s="147">
        <v>0</v>
      </c>
      <c r="H57" s="145">
        <v>0</v>
      </c>
      <c r="I57" s="146">
        <v>0</v>
      </c>
      <c r="J57" s="147">
        <v>0</v>
      </c>
    </row>
    <row r="58" spans="1:10" x14ac:dyDescent="0.2">
      <c r="A58" s="29"/>
      <c r="D58" s="145"/>
      <c r="E58" s="146"/>
      <c r="F58" s="146"/>
      <c r="G58" s="147"/>
      <c r="H58" s="145"/>
      <c r="I58" s="146"/>
      <c r="J58" s="147"/>
    </row>
    <row r="59" spans="1:10" x14ac:dyDescent="0.2">
      <c r="A59" s="29" t="s">
        <v>37</v>
      </c>
      <c r="D59" s="145">
        <v>2661872</v>
      </c>
      <c r="E59" s="146">
        <v>-28</v>
      </c>
      <c r="F59" s="146">
        <v>6347</v>
      </c>
      <c r="G59" s="147">
        <v>2668191</v>
      </c>
      <c r="H59" s="145">
        <v>-25000</v>
      </c>
      <c r="I59" s="146">
        <v>-14286</v>
      </c>
      <c r="J59" s="147">
        <v>2628905</v>
      </c>
    </row>
    <row r="60" spans="1:10" x14ac:dyDescent="0.2">
      <c r="A60" s="29" t="s">
        <v>38</v>
      </c>
      <c r="D60" s="145">
        <v>2666628</v>
      </c>
      <c r="E60" s="146">
        <v>0</v>
      </c>
      <c r="F60" s="146">
        <v>6338</v>
      </c>
      <c r="G60" s="147">
        <v>2672966</v>
      </c>
      <c r="H60" s="145">
        <v>-25000</v>
      </c>
      <c r="I60" s="146">
        <v>-14286</v>
      </c>
      <c r="J60" s="147">
        <v>2633680</v>
      </c>
    </row>
    <row r="61" spans="1:10" x14ac:dyDescent="0.2">
      <c r="A61" s="29"/>
      <c r="B61" t="s">
        <v>39</v>
      </c>
      <c r="D61" s="145">
        <v>4327360</v>
      </c>
      <c r="E61" s="146">
        <v>0</v>
      </c>
      <c r="F61" s="146">
        <v>6807</v>
      </c>
      <c r="G61" s="147">
        <v>4334167</v>
      </c>
      <c r="H61" s="145">
        <v>0</v>
      </c>
      <c r="I61" s="146">
        <v>0</v>
      </c>
      <c r="J61" s="147">
        <v>4334167</v>
      </c>
    </row>
    <row r="62" spans="1:10" x14ac:dyDescent="0.2">
      <c r="A62" s="29"/>
      <c r="C62" t="s">
        <v>40</v>
      </c>
      <c r="D62" s="145">
        <v>4327360</v>
      </c>
      <c r="E62" s="146">
        <v>0</v>
      </c>
      <c r="F62" s="146">
        <v>6807</v>
      </c>
      <c r="G62" s="147">
        <v>4334167</v>
      </c>
      <c r="H62" s="145">
        <v>0</v>
      </c>
      <c r="I62" s="146">
        <v>0</v>
      </c>
      <c r="J62" s="147">
        <v>4334167</v>
      </c>
    </row>
    <row r="63" spans="1:10" x14ac:dyDescent="0.2">
      <c r="A63" s="29"/>
      <c r="C63" t="s">
        <v>41</v>
      </c>
      <c r="D63" s="145">
        <v>0</v>
      </c>
      <c r="E63" s="146">
        <v>0</v>
      </c>
      <c r="F63" s="146">
        <v>0</v>
      </c>
      <c r="G63" s="147">
        <v>0</v>
      </c>
      <c r="H63" s="145">
        <v>0</v>
      </c>
      <c r="I63" s="146">
        <v>0</v>
      </c>
      <c r="J63" s="147">
        <v>0</v>
      </c>
    </row>
    <row r="64" spans="1:10" x14ac:dyDescent="0.2">
      <c r="A64" s="29"/>
      <c r="B64" t="s">
        <v>42</v>
      </c>
      <c r="D64" s="145">
        <v>1660732</v>
      </c>
      <c r="E64" s="146">
        <v>0</v>
      </c>
      <c r="F64" s="146">
        <v>469</v>
      </c>
      <c r="G64" s="147">
        <v>1661201</v>
      </c>
      <c r="H64" s="145">
        <v>25000</v>
      </c>
      <c r="I64" s="146">
        <v>14286</v>
      </c>
      <c r="J64" s="147">
        <v>1700487</v>
      </c>
    </row>
    <row r="65" spans="1:11" x14ac:dyDescent="0.2">
      <c r="A65" s="29" t="s">
        <v>43</v>
      </c>
      <c r="D65" s="145">
        <v>-4756</v>
      </c>
      <c r="E65" s="146">
        <v>-28</v>
      </c>
      <c r="F65" s="146">
        <v>9</v>
      </c>
      <c r="G65" s="147">
        <v>-4775</v>
      </c>
      <c r="H65" s="145">
        <v>0</v>
      </c>
      <c r="I65" s="146">
        <v>0</v>
      </c>
      <c r="J65" s="147">
        <v>-4775</v>
      </c>
    </row>
    <row r="66" spans="1:11" x14ac:dyDescent="0.2">
      <c r="A66" s="29"/>
      <c r="B66" t="s">
        <v>39</v>
      </c>
      <c r="D66" s="145">
        <v>0</v>
      </c>
      <c r="E66" s="146">
        <v>0</v>
      </c>
      <c r="F66" s="146">
        <v>0</v>
      </c>
      <c r="G66" s="147">
        <v>0</v>
      </c>
      <c r="H66" s="145">
        <v>0</v>
      </c>
      <c r="I66" s="146">
        <v>0</v>
      </c>
      <c r="J66" s="147">
        <v>0</v>
      </c>
    </row>
    <row r="67" spans="1:11" x14ac:dyDescent="0.2">
      <c r="A67" s="29"/>
      <c r="C67" t="s">
        <v>40</v>
      </c>
      <c r="D67" s="145">
        <v>0</v>
      </c>
      <c r="E67" s="146">
        <v>0</v>
      </c>
      <c r="F67" s="146">
        <v>0</v>
      </c>
      <c r="G67" s="147">
        <v>0</v>
      </c>
      <c r="H67" s="145">
        <v>0</v>
      </c>
      <c r="I67" s="146">
        <v>0</v>
      </c>
      <c r="J67" s="147">
        <v>0</v>
      </c>
    </row>
    <row r="68" spans="1:11" x14ac:dyDescent="0.2">
      <c r="A68" s="29"/>
      <c r="C68" t="s">
        <v>41</v>
      </c>
      <c r="D68" s="145">
        <v>0</v>
      </c>
      <c r="E68" s="146">
        <v>0</v>
      </c>
      <c r="F68" s="146">
        <v>0</v>
      </c>
      <c r="G68" s="147">
        <v>0</v>
      </c>
      <c r="H68" s="145">
        <v>0</v>
      </c>
      <c r="I68" s="146">
        <v>0</v>
      </c>
      <c r="J68" s="147">
        <v>0</v>
      </c>
    </row>
    <row r="69" spans="1:11" x14ac:dyDescent="0.2">
      <c r="A69" s="29"/>
      <c r="B69" t="s">
        <v>42</v>
      </c>
      <c r="D69" s="145">
        <v>4756</v>
      </c>
      <c r="E69" s="146">
        <v>28</v>
      </c>
      <c r="F69" s="146">
        <v>-9</v>
      </c>
      <c r="G69" s="147">
        <v>4775</v>
      </c>
      <c r="H69" s="145">
        <v>0</v>
      </c>
      <c r="I69" s="146">
        <v>0</v>
      </c>
      <c r="J69" s="147">
        <v>4775</v>
      </c>
    </row>
    <row r="70" spans="1:11" x14ac:dyDescent="0.2">
      <c r="A70" s="29" t="s">
        <v>44</v>
      </c>
      <c r="D70" s="145">
        <v>0</v>
      </c>
      <c r="E70" s="146">
        <v>0</v>
      </c>
      <c r="F70" s="146">
        <v>0</v>
      </c>
      <c r="G70" s="147">
        <v>0</v>
      </c>
      <c r="H70" s="145">
        <v>0</v>
      </c>
      <c r="I70" s="146">
        <v>0</v>
      </c>
      <c r="J70" s="147">
        <v>0</v>
      </c>
    </row>
    <row r="71" spans="1:11" x14ac:dyDescent="0.2">
      <c r="A71" s="29"/>
      <c r="D71" s="145"/>
      <c r="E71" s="146"/>
      <c r="F71" s="146"/>
      <c r="G71" s="147"/>
      <c r="H71" s="145"/>
      <c r="I71" s="146"/>
      <c r="J71" s="147"/>
    </row>
    <row r="72" spans="1:11" x14ac:dyDescent="0.2">
      <c r="A72" s="39" t="s">
        <v>45</v>
      </c>
      <c r="B72" s="40"/>
      <c r="C72" s="40"/>
      <c r="D72" s="150">
        <v>-494340</v>
      </c>
      <c r="E72" s="151">
        <v>-1421</v>
      </c>
      <c r="F72" s="151">
        <v>297779</v>
      </c>
      <c r="G72" s="152">
        <v>-197982</v>
      </c>
      <c r="H72" s="150">
        <v>-218568</v>
      </c>
      <c r="I72" s="151">
        <v>114504</v>
      </c>
      <c r="J72" s="152">
        <v>-302046</v>
      </c>
    </row>
    <row r="73" spans="1:11" x14ac:dyDescent="0.2">
      <c r="A73" s="56"/>
      <c r="B73" s="57"/>
      <c r="C73" s="57"/>
      <c r="D73" s="123"/>
      <c r="E73" s="144"/>
      <c r="F73" s="144"/>
      <c r="G73" s="123"/>
      <c r="H73" s="123"/>
      <c r="I73" s="181"/>
      <c r="J73" s="51"/>
    </row>
    <row r="74" spans="1:11" ht="13.7" customHeight="1" x14ac:dyDescent="0.2">
      <c r="A74" s="70" t="s">
        <v>46</v>
      </c>
      <c r="B74" s="175" t="s">
        <v>49</v>
      </c>
      <c r="C74" s="175"/>
      <c r="D74" s="175"/>
      <c r="E74" s="176"/>
      <c r="F74" s="175"/>
      <c r="G74" s="71"/>
    </row>
    <row r="75" spans="1:11" ht="12.2" customHeight="1" x14ac:dyDescent="0.2">
      <c r="A75" s="61" t="s">
        <v>47</v>
      </c>
      <c r="B75" t="s">
        <v>63</v>
      </c>
      <c r="G75" s="71"/>
    </row>
    <row r="76" spans="1:11" ht="12.2" customHeight="1" x14ac:dyDescent="0.2">
      <c r="A76" s="61" t="s">
        <v>48</v>
      </c>
      <c r="B76" t="s">
        <v>80</v>
      </c>
      <c r="G76" s="71"/>
    </row>
    <row r="77" spans="1:11" s="61" customFormat="1" x14ac:dyDescent="0.2">
      <c r="A77" s="61" t="s">
        <v>50</v>
      </c>
      <c r="B77" s="61" t="s">
        <v>64</v>
      </c>
      <c r="C77"/>
      <c r="D77"/>
      <c r="E77"/>
      <c r="F77"/>
      <c r="G77" s="72"/>
    </row>
    <row r="78" spans="1:11" x14ac:dyDescent="0.2">
      <c r="A78" t="s">
        <v>112</v>
      </c>
      <c r="B78" t="s">
        <v>134</v>
      </c>
    </row>
    <row r="79" spans="1:11" ht="23.25" x14ac:dyDescent="0.2">
      <c r="A79" s="35" t="s">
        <v>124</v>
      </c>
      <c r="B79" t="s">
        <v>127</v>
      </c>
      <c r="K79" s="63">
        <v>7</v>
      </c>
    </row>
  </sheetData>
  <mergeCells count="1">
    <mergeCell ref="B74:F74"/>
  </mergeCells>
  <printOptions horizontalCentered="1" verticalCentered="1"/>
  <pageMargins left="0.39370078740157483" right="0" top="0" bottom="0" header="0" footer="0"/>
  <pageSetup scale="4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pageSetUpPr fitToPage="1"/>
  </sheetPr>
  <dimension ref="A1:L43"/>
  <sheetViews>
    <sheetView zoomScale="80" zoomScaleNormal="80" workbookViewId="0">
      <selection activeCell="O36" sqref="O36"/>
    </sheetView>
  </sheetViews>
  <sheetFormatPr baseColWidth="10" defaultRowHeight="12.75" x14ac:dyDescent="0.2"/>
  <cols>
    <col min="1" max="2" width="3.140625" customWidth="1"/>
    <col min="3" max="3" width="44.7109375" customWidth="1"/>
    <col min="4" max="4" width="1.140625" hidden="1" customWidth="1"/>
    <col min="5" max="5" width="12.5703125" customWidth="1"/>
    <col min="6" max="6" width="7.85546875" customWidth="1"/>
    <col min="7" max="7" width="8.140625" bestFit="1" customWidth="1"/>
    <col min="8" max="9" width="7.85546875" customWidth="1"/>
    <col min="10" max="10" width="9.85546875" customWidth="1"/>
    <col min="11" max="11" width="16.42578125" customWidth="1"/>
    <col min="12" max="12" width="15.7109375" customWidth="1"/>
  </cols>
  <sheetData>
    <row r="1" spans="1:12" ht="27.75" x14ac:dyDescent="0.4">
      <c r="A1" s="62"/>
      <c r="L1" s="90">
        <v>10</v>
      </c>
    </row>
    <row r="2" spans="1:12" x14ac:dyDescent="0.2">
      <c r="A2" s="3" t="s">
        <v>95</v>
      </c>
      <c r="B2" s="4"/>
      <c r="C2" s="4"/>
      <c r="D2" s="4"/>
      <c r="E2" s="4"/>
      <c r="F2" s="4"/>
      <c r="G2" s="4"/>
      <c r="H2" s="4"/>
      <c r="I2" s="4"/>
      <c r="J2" s="4"/>
      <c r="K2" s="4"/>
    </row>
    <row r="3" spans="1:12" x14ac:dyDescent="0.2">
      <c r="A3" s="64" t="s">
        <v>118</v>
      </c>
      <c r="B3" s="3"/>
      <c r="C3" s="3"/>
      <c r="D3" s="3"/>
      <c r="E3" s="3"/>
      <c r="F3" s="4"/>
      <c r="G3" s="4"/>
      <c r="H3" s="4"/>
      <c r="I3" s="4"/>
      <c r="J3" s="4"/>
      <c r="K3" s="4"/>
    </row>
    <row r="4" spans="1:12" x14ac:dyDescent="0.2">
      <c r="A4" s="5" t="s">
        <v>1</v>
      </c>
      <c r="B4" s="6"/>
      <c r="C4" s="6"/>
      <c r="D4" s="6"/>
      <c r="E4" s="6"/>
      <c r="F4" s="4"/>
      <c r="G4" s="4"/>
      <c r="H4" s="4"/>
      <c r="I4" s="4"/>
      <c r="J4" s="4"/>
      <c r="K4" s="4"/>
    </row>
    <row r="5" spans="1:12" x14ac:dyDescent="0.2">
      <c r="A5" s="5" t="s">
        <v>2</v>
      </c>
      <c r="B5" s="3"/>
      <c r="C5" s="3"/>
      <c r="D5" s="3"/>
      <c r="E5" s="3"/>
      <c r="F5" s="4"/>
      <c r="G5" s="4"/>
      <c r="H5" s="4"/>
      <c r="I5" s="4"/>
      <c r="J5" s="4"/>
      <c r="K5" s="4"/>
    </row>
    <row r="6" spans="1:12" x14ac:dyDescent="0.2">
      <c r="A6" s="3" t="s">
        <v>77</v>
      </c>
      <c r="B6" s="3"/>
      <c r="C6" s="3"/>
      <c r="D6" s="3"/>
      <c r="E6" s="3"/>
      <c r="F6" s="4"/>
      <c r="G6" s="4"/>
      <c r="H6" s="4"/>
      <c r="I6" s="4"/>
      <c r="J6" s="4"/>
      <c r="K6" s="4"/>
    </row>
    <row r="7" spans="1:12" x14ac:dyDescent="0.2">
      <c r="A7" s="91"/>
      <c r="B7" s="4"/>
      <c r="C7" s="7"/>
      <c r="D7" s="4"/>
      <c r="E7" s="73" t="s">
        <v>120</v>
      </c>
      <c r="F7" s="74"/>
      <c r="G7" s="74"/>
      <c r="H7" s="74"/>
      <c r="I7" s="74"/>
      <c r="J7" s="74"/>
      <c r="K7" s="75"/>
    </row>
    <row r="8" spans="1:12" x14ac:dyDescent="0.2">
      <c r="A8" s="12"/>
      <c r="B8" s="13"/>
      <c r="C8" s="92"/>
      <c r="D8" s="93"/>
      <c r="E8" s="15" t="s">
        <v>5</v>
      </c>
      <c r="F8" s="14" t="s">
        <v>81</v>
      </c>
      <c r="G8" s="14" t="s">
        <v>82</v>
      </c>
      <c r="H8" s="16" t="s">
        <v>109</v>
      </c>
      <c r="I8" s="14" t="s">
        <v>83</v>
      </c>
      <c r="J8" s="14" t="s">
        <v>84</v>
      </c>
      <c r="K8" s="16" t="s">
        <v>114</v>
      </c>
    </row>
    <row r="9" spans="1:12" x14ac:dyDescent="0.2">
      <c r="A9" s="18"/>
      <c r="E9" s="29"/>
      <c r="H9" s="76"/>
      <c r="K9" s="76"/>
    </row>
    <row r="10" spans="1:12" x14ac:dyDescent="0.2">
      <c r="A10" s="24" t="s">
        <v>6</v>
      </c>
      <c r="E10" s="29"/>
      <c r="H10" s="76"/>
      <c r="K10" s="76"/>
    </row>
    <row r="11" spans="1:12" x14ac:dyDescent="0.2">
      <c r="A11" s="34" t="s">
        <v>7</v>
      </c>
      <c r="E11" s="77">
        <v>-5.6308010089564622</v>
      </c>
      <c r="F11" s="78">
        <v>6.5384069280021215</v>
      </c>
      <c r="G11" s="107">
        <v>3.8977020058233771</v>
      </c>
      <c r="H11" s="79">
        <v>0.8927216042248064</v>
      </c>
      <c r="I11" s="77">
        <v>13.154554366231055</v>
      </c>
      <c r="J11" s="78">
        <v>-6.679481390913014</v>
      </c>
      <c r="K11" s="79">
        <v>4.1479963491265526</v>
      </c>
      <c r="L11" s="78"/>
    </row>
    <row r="12" spans="1:12" x14ac:dyDescent="0.2">
      <c r="A12" s="29"/>
      <c r="B12" t="s">
        <v>8</v>
      </c>
      <c r="E12" s="77">
        <v>-8.1491228156467255</v>
      </c>
      <c r="F12" s="78">
        <v>7.3531546366324347</v>
      </c>
      <c r="G12" s="107">
        <v>-0.81141931686346103</v>
      </c>
      <c r="H12" s="79">
        <v>-1.4610454619652444</v>
      </c>
      <c r="I12" s="77">
        <v>9.794683862869622</v>
      </c>
      <c r="J12" s="78">
        <v>-19.718785765377255</v>
      </c>
      <c r="K12" s="79">
        <v>0.88464707759575123</v>
      </c>
      <c r="L12" s="78"/>
    </row>
    <row r="13" spans="1:12" s="35" customFormat="1" x14ac:dyDescent="0.2">
      <c r="A13" s="34"/>
      <c r="C13" s="35" t="s">
        <v>71</v>
      </c>
      <c r="E13" s="77">
        <v>42.502090869176008</v>
      </c>
      <c r="F13" s="78">
        <v>100.83841108432119</v>
      </c>
      <c r="G13" s="107">
        <v>75.499233209536982</v>
      </c>
      <c r="H13" s="79">
        <v>71.727918096137302</v>
      </c>
      <c r="I13" s="77">
        <v>6.1911055748541575</v>
      </c>
      <c r="J13" s="78">
        <v>11.086840898317531</v>
      </c>
      <c r="K13" s="79">
        <v>30.555499754816029</v>
      </c>
      <c r="L13" s="78"/>
    </row>
    <row r="14" spans="1:12" s="35" customFormat="1" x14ac:dyDescent="0.2">
      <c r="A14" s="34"/>
      <c r="C14" s="35" t="s">
        <v>59</v>
      </c>
      <c r="D14" s="95"/>
      <c r="E14" s="77">
        <v>-10.771295945439521</v>
      </c>
      <c r="F14" s="78">
        <v>1.3907918357110454</v>
      </c>
      <c r="G14" s="107">
        <v>-6.9534594517505797</v>
      </c>
      <c r="H14" s="79">
        <v>-6.1449445614389369</v>
      </c>
      <c r="I14" s="77">
        <v>10.415542920975319</v>
      </c>
      <c r="J14" s="78">
        <v>-24.190859221578293</v>
      </c>
      <c r="K14" s="79">
        <v>-2.250360749131775</v>
      </c>
      <c r="L14" s="78"/>
    </row>
    <row r="15" spans="1:12" x14ac:dyDescent="0.2">
      <c r="A15" s="29"/>
      <c r="B15" s="35" t="s">
        <v>126</v>
      </c>
      <c r="E15" s="77">
        <v>87.624341617865042</v>
      </c>
      <c r="F15" s="78">
        <v>6.550157793736064</v>
      </c>
      <c r="G15" s="107">
        <v>8.7883173215374555</v>
      </c>
      <c r="H15" s="79">
        <v>27.083855397335139</v>
      </c>
      <c r="I15" s="77">
        <v>18.711679550224964</v>
      </c>
      <c r="J15" s="78">
        <v>29.469195575037904</v>
      </c>
      <c r="K15" s="79">
        <v>25.880816075206088</v>
      </c>
      <c r="L15" s="78"/>
    </row>
    <row r="16" spans="1:12" x14ac:dyDescent="0.2">
      <c r="A16" s="29"/>
      <c r="B16" t="s">
        <v>9</v>
      </c>
      <c r="E16" s="77">
        <v>22.834842251985311</v>
      </c>
      <c r="F16" s="78">
        <v>6.5015130500856149</v>
      </c>
      <c r="G16" s="107">
        <v>35.209877525800529</v>
      </c>
      <c r="H16" s="79">
        <v>20.715175292976877</v>
      </c>
      <c r="I16" s="77">
        <v>30.93069948609352</v>
      </c>
      <c r="J16" s="78">
        <v>15.324623009170107</v>
      </c>
      <c r="K16" s="79">
        <v>21.620027051900927</v>
      </c>
      <c r="L16" s="78"/>
    </row>
    <row r="17" spans="1:12" x14ac:dyDescent="0.2">
      <c r="A17" s="29"/>
      <c r="B17" t="s">
        <v>56</v>
      </c>
      <c r="E17" s="77">
        <v>-26.616586637889817</v>
      </c>
      <c r="F17" s="78">
        <v>276.89611691627147</v>
      </c>
      <c r="G17" s="107">
        <v>-89.666241970289747</v>
      </c>
      <c r="H17" s="79">
        <v>-60.296862777330062</v>
      </c>
      <c r="I17" s="77">
        <v>-38.853422556617687</v>
      </c>
      <c r="J17" s="78">
        <v>4109.7968478897819</v>
      </c>
      <c r="K17" s="79">
        <v>82.531923229301512</v>
      </c>
      <c r="L17" s="78"/>
    </row>
    <row r="18" spans="1:12" x14ac:dyDescent="0.2">
      <c r="A18" s="29"/>
      <c r="B18" s="35" t="s">
        <v>66</v>
      </c>
      <c r="E18" s="77">
        <v>-17.53065223178487</v>
      </c>
      <c r="F18" s="78">
        <v>-24.350554289326187</v>
      </c>
      <c r="G18" s="107">
        <v>3.6197130421767136E-2</v>
      </c>
      <c r="H18" s="79">
        <v>-15.704561970097133</v>
      </c>
      <c r="I18" s="77">
        <v>212.70545364210136</v>
      </c>
      <c r="J18" s="78">
        <v>156.74250071890273</v>
      </c>
      <c r="K18" s="79">
        <v>73.497889606369455</v>
      </c>
      <c r="L18" s="78"/>
    </row>
    <row r="19" spans="1:12" x14ac:dyDescent="0.2">
      <c r="A19" s="29"/>
      <c r="B19" t="s">
        <v>10</v>
      </c>
      <c r="E19" s="77">
        <v>17.360206333519816</v>
      </c>
      <c r="F19" s="78">
        <v>1.3134243054626618</v>
      </c>
      <c r="G19" s="107">
        <v>0.8647892784355744</v>
      </c>
      <c r="H19" s="79">
        <v>5.6650003043869575</v>
      </c>
      <c r="I19" s="77">
        <v>-5.781827021070681</v>
      </c>
      <c r="J19" s="78">
        <v>-15.814233903091267</v>
      </c>
      <c r="K19" s="79">
        <v>-0.94370102950370993</v>
      </c>
      <c r="L19" s="78"/>
    </row>
    <row r="20" spans="1:12" x14ac:dyDescent="0.2">
      <c r="A20" s="29"/>
      <c r="B20" t="s">
        <v>11</v>
      </c>
      <c r="E20" s="77">
        <v>-12.239116725369437</v>
      </c>
      <c r="F20" s="78">
        <v>-26.964844344296562</v>
      </c>
      <c r="G20" s="107">
        <v>53.623301643447597</v>
      </c>
      <c r="H20" s="79">
        <v>22.857502574753866</v>
      </c>
      <c r="I20" s="77">
        <v>26.712914791706837</v>
      </c>
      <c r="J20" s="78">
        <v>-43.777310059290251</v>
      </c>
      <c r="K20" s="79">
        <v>16.181535864656713</v>
      </c>
      <c r="L20" s="78"/>
    </row>
    <row r="21" spans="1:12" x14ac:dyDescent="0.2">
      <c r="A21" s="96"/>
      <c r="B21" s="10"/>
      <c r="C21" s="10"/>
      <c r="D21" s="10"/>
      <c r="E21" s="77"/>
      <c r="F21" s="78"/>
      <c r="G21" s="107"/>
      <c r="H21" s="79"/>
      <c r="I21" s="77"/>
      <c r="J21" s="78"/>
      <c r="K21" s="79"/>
      <c r="L21" s="78"/>
    </row>
    <row r="22" spans="1:12" x14ac:dyDescent="0.2">
      <c r="A22" s="29" t="s">
        <v>12</v>
      </c>
      <c r="E22" s="77">
        <v>-5.4199478362983431</v>
      </c>
      <c r="F22" s="78">
        <v>6.8236479215325998</v>
      </c>
      <c r="G22" s="107">
        <v>6.9051849215226655</v>
      </c>
      <c r="H22" s="79">
        <v>2.6614416738140001</v>
      </c>
      <c r="I22" s="77">
        <v>6.2339958145569874</v>
      </c>
      <c r="J22" s="78">
        <v>3.2519071599792269</v>
      </c>
      <c r="K22" s="79">
        <v>3.5053422379277528</v>
      </c>
      <c r="L22" s="78"/>
    </row>
    <row r="23" spans="1:12" x14ac:dyDescent="0.2">
      <c r="A23" s="29"/>
      <c r="B23" t="s">
        <v>13</v>
      </c>
      <c r="E23" s="77">
        <v>-5.3817623568023203</v>
      </c>
      <c r="F23" s="78">
        <v>16.890782715359233</v>
      </c>
      <c r="G23" s="107">
        <v>6.2847538312654327</v>
      </c>
      <c r="H23" s="79">
        <v>5.4732000554024323</v>
      </c>
      <c r="I23" s="77">
        <v>4.28509916721708</v>
      </c>
      <c r="J23" s="78">
        <v>5.0141367907107242</v>
      </c>
      <c r="K23" s="79">
        <v>5.123395258614333</v>
      </c>
      <c r="L23" s="78"/>
    </row>
    <row r="24" spans="1:12" x14ac:dyDescent="0.2">
      <c r="A24" s="29"/>
      <c r="B24" t="s">
        <v>14</v>
      </c>
      <c r="E24" s="77">
        <v>0.68488387439656062</v>
      </c>
      <c r="F24" s="78">
        <v>0.3507361909747222</v>
      </c>
      <c r="G24" s="107">
        <v>6.0766459868194467</v>
      </c>
      <c r="H24" s="79">
        <v>2.542732854087038</v>
      </c>
      <c r="I24" s="77">
        <v>-0.42781798862727877</v>
      </c>
      <c r="J24" s="78">
        <v>-0.74995117776268039</v>
      </c>
      <c r="K24" s="79">
        <v>1.3515999743265792</v>
      </c>
      <c r="L24" s="78"/>
    </row>
    <row r="25" spans="1:12" x14ac:dyDescent="0.2">
      <c r="A25" s="29"/>
      <c r="B25" t="s">
        <v>15</v>
      </c>
      <c r="E25" s="77">
        <v>2.2692601031083588</v>
      </c>
      <c r="F25" s="78">
        <v>-12.177098373776129</v>
      </c>
      <c r="G25" s="107">
        <v>-6.6038239943291499</v>
      </c>
      <c r="H25" s="79">
        <v>-1.3321684828269356</v>
      </c>
      <c r="I25" s="77">
        <v>21.228348679176904</v>
      </c>
      <c r="J25" s="78">
        <v>2.0655482171513868</v>
      </c>
      <c r="K25" s="79">
        <v>4.5340533372762515</v>
      </c>
      <c r="L25" s="78"/>
    </row>
    <row r="26" spans="1:12" x14ac:dyDescent="0.2">
      <c r="A26" s="29"/>
      <c r="B26" t="s">
        <v>58</v>
      </c>
      <c r="E26" s="77">
        <v>-18.640155296477758</v>
      </c>
      <c r="F26" s="78">
        <v>4.1885561944004284</v>
      </c>
      <c r="G26" s="107">
        <v>14.653624771889156</v>
      </c>
      <c r="H26" s="79">
        <v>0.77332874293646325</v>
      </c>
      <c r="I26" s="77">
        <v>7.4336363064249937</v>
      </c>
      <c r="J26" s="78">
        <v>5.1138410551090914</v>
      </c>
      <c r="K26" s="79">
        <v>3.1816493278246178</v>
      </c>
      <c r="L26" s="78"/>
    </row>
    <row r="27" spans="1:12" x14ac:dyDescent="0.2">
      <c r="A27" s="29"/>
      <c r="B27" t="s">
        <v>72</v>
      </c>
      <c r="E27" s="77">
        <v>5.1395195651358527</v>
      </c>
      <c r="F27" s="78">
        <v>5.1405438592073844</v>
      </c>
      <c r="G27" s="107">
        <v>1.6139344968082492</v>
      </c>
      <c r="H27" s="79">
        <v>3.9394322862298723</v>
      </c>
      <c r="I27" s="77">
        <v>3.2769583836075706</v>
      </c>
      <c r="J27" s="78">
        <v>0.90910503250272934</v>
      </c>
      <c r="K27" s="79">
        <v>3.1676695593901529</v>
      </c>
      <c r="L27" s="78"/>
    </row>
    <row r="28" spans="1:12" x14ac:dyDescent="0.2">
      <c r="A28" s="29"/>
      <c r="B28" t="s">
        <v>16</v>
      </c>
      <c r="E28" s="77">
        <v>52.875815724692664</v>
      </c>
      <c r="F28" s="78">
        <v>-17.777349607884901</v>
      </c>
      <c r="G28" s="107">
        <v>-32.647926949176501</v>
      </c>
      <c r="H28" s="79">
        <v>-4.9919347712100448</v>
      </c>
      <c r="I28" s="77">
        <v>-9.5225865783747849</v>
      </c>
      <c r="J28" s="78">
        <v>-16.552684712032072</v>
      </c>
      <c r="K28" s="79">
        <v>-8.2522578406969682</v>
      </c>
      <c r="L28" s="78"/>
    </row>
    <row r="29" spans="1:12" x14ac:dyDescent="0.2">
      <c r="A29" s="29"/>
      <c r="E29" s="77"/>
      <c r="F29" s="78"/>
      <c r="G29" s="107"/>
      <c r="H29" s="79"/>
      <c r="I29" s="77"/>
      <c r="J29" s="78"/>
      <c r="K29" s="79"/>
      <c r="L29" s="78"/>
    </row>
    <row r="30" spans="1:12" x14ac:dyDescent="0.2">
      <c r="A30" s="34" t="s">
        <v>17</v>
      </c>
      <c r="B30" s="38"/>
      <c r="C30" s="38"/>
      <c r="E30" s="77">
        <v>-6.9221291048737514</v>
      </c>
      <c r="F30" s="78">
        <v>11.814947974072066</v>
      </c>
      <c r="G30" s="107">
        <v>38.515024614028661</v>
      </c>
      <c r="H30" s="79">
        <v>-198.1081588917321</v>
      </c>
      <c r="I30" s="77">
        <v>23.881056872528063</v>
      </c>
      <c r="J30" s="78">
        <v>15.489754757286994</v>
      </c>
      <c r="K30" s="79">
        <v>15.902198823841191</v>
      </c>
      <c r="L30" s="78"/>
    </row>
    <row r="31" spans="1:12" x14ac:dyDescent="0.2">
      <c r="A31" s="29"/>
      <c r="E31" s="77"/>
      <c r="F31" s="78"/>
      <c r="G31" s="107"/>
      <c r="H31" s="79"/>
      <c r="I31" s="77"/>
      <c r="J31" s="78"/>
      <c r="K31" s="79"/>
      <c r="L31" s="78"/>
    </row>
    <row r="32" spans="1:12" x14ac:dyDescent="0.2">
      <c r="A32" s="24" t="s">
        <v>18</v>
      </c>
      <c r="E32" s="77"/>
      <c r="F32" s="78"/>
      <c r="G32" s="107"/>
      <c r="H32" s="79"/>
      <c r="I32" s="77"/>
      <c r="J32" s="78"/>
      <c r="K32" s="79"/>
      <c r="L32" s="78"/>
    </row>
    <row r="33" spans="1:12" x14ac:dyDescent="0.2">
      <c r="A33" s="29" t="s">
        <v>19</v>
      </c>
      <c r="E33" s="77">
        <v>-39.440858463521408</v>
      </c>
      <c r="F33" s="78">
        <v>-5.9661207818357616</v>
      </c>
      <c r="G33" s="107">
        <v>-5.6708487001822325</v>
      </c>
      <c r="H33" s="79">
        <v>-13.750760083595592</v>
      </c>
      <c r="I33" s="77">
        <v>-14.213136609490249</v>
      </c>
      <c r="J33" s="78">
        <v>-15.680228092205823</v>
      </c>
      <c r="K33" s="79">
        <v>-14.23054601985835</v>
      </c>
      <c r="L33" s="78"/>
    </row>
    <row r="34" spans="1:12" x14ac:dyDescent="0.2">
      <c r="A34" s="29"/>
      <c r="B34" t="s">
        <v>20</v>
      </c>
      <c r="E34" s="77">
        <v>-87.510125607928174</v>
      </c>
      <c r="F34" s="78">
        <v>160.94300829335714</v>
      </c>
      <c r="G34" s="107">
        <v>37.169197480765767</v>
      </c>
      <c r="H34" s="79">
        <v>-53.233817826184968</v>
      </c>
      <c r="I34" s="77">
        <v>295.12408867128789</v>
      </c>
      <c r="J34" s="78">
        <v>26.431876308547885</v>
      </c>
      <c r="K34" s="79">
        <v>12.996132279420097</v>
      </c>
      <c r="L34" s="78"/>
    </row>
    <row r="35" spans="1:12" x14ac:dyDescent="0.2">
      <c r="A35" s="29"/>
      <c r="B35" t="s">
        <v>21</v>
      </c>
      <c r="E35" s="77">
        <v>-43.291226418630622</v>
      </c>
      <c r="F35" s="78">
        <v>-21.38376035605814</v>
      </c>
      <c r="G35" s="107">
        <v>-26.571614118815194</v>
      </c>
      <c r="H35" s="79">
        <v>-25.709277642522078</v>
      </c>
      <c r="I35" s="77">
        <v>-30.152712238112635</v>
      </c>
      <c r="J35" s="78">
        <v>-33.200498298779799</v>
      </c>
      <c r="K35" s="79">
        <v>-28.443655625775012</v>
      </c>
      <c r="L35" s="78"/>
    </row>
    <row r="36" spans="1:12" x14ac:dyDescent="0.2">
      <c r="A36" s="29"/>
      <c r="B36" t="s">
        <v>22</v>
      </c>
      <c r="E36" s="77">
        <v>-38.960806760074561</v>
      </c>
      <c r="F36" s="78">
        <v>8.2692825923987687</v>
      </c>
      <c r="G36" s="107">
        <v>14.754941169990449</v>
      </c>
      <c r="H36" s="79">
        <v>-5.7331734446925751</v>
      </c>
      <c r="I36" s="77">
        <v>-2.5158859954949881</v>
      </c>
      <c r="J36" s="78">
        <v>-2.6329201118046601</v>
      </c>
      <c r="K36" s="79">
        <v>-4.259631896708278</v>
      </c>
      <c r="L36" s="78"/>
    </row>
    <row r="37" spans="1:12" x14ac:dyDescent="0.2">
      <c r="A37" s="96"/>
      <c r="B37" s="10"/>
      <c r="C37" s="10"/>
      <c r="D37" s="10"/>
      <c r="E37" s="77"/>
      <c r="F37" s="78"/>
      <c r="G37" s="107"/>
      <c r="H37" s="79"/>
      <c r="I37" s="77"/>
      <c r="J37" s="78"/>
      <c r="K37" s="79"/>
      <c r="L37" s="78"/>
    </row>
    <row r="38" spans="1:12" x14ac:dyDescent="0.2">
      <c r="A38" s="39" t="s">
        <v>74</v>
      </c>
      <c r="B38" s="40"/>
      <c r="C38" s="40"/>
      <c r="E38" s="81">
        <v>-5.6398380356193316</v>
      </c>
      <c r="F38" s="82">
        <v>6.5406578591931792</v>
      </c>
      <c r="G38" s="98">
        <v>3.8984028548884462</v>
      </c>
      <c r="H38" s="83">
        <v>0.88976923214354797</v>
      </c>
      <c r="I38" s="81">
        <v>13.160677982130068</v>
      </c>
      <c r="J38" s="82">
        <v>-6.676895818153028</v>
      </c>
      <c r="K38" s="83">
        <v>4.1484058829530861</v>
      </c>
      <c r="L38" s="78"/>
    </row>
    <row r="39" spans="1:12" x14ac:dyDescent="0.2">
      <c r="A39" s="39" t="s">
        <v>75</v>
      </c>
      <c r="B39" s="40"/>
      <c r="C39" s="40"/>
      <c r="E39" s="81">
        <v>-8.3709018686619228</v>
      </c>
      <c r="F39" s="82">
        <v>5.1025107315112574</v>
      </c>
      <c r="G39" s="98">
        <v>5.1367594715644929</v>
      </c>
      <c r="H39" s="83">
        <v>0.67392936993238117</v>
      </c>
      <c r="I39" s="81">
        <v>3.2022075757264026</v>
      </c>
      <c r="J39" s="82">
        <v>0.36320439729854764</v>
      </c>
      <c r="K39" s="83">
        <v>1.1496480880437789</v>
      </c>
      <c r="L39" s="78"/>
    </row>
    <row r="40" spans="1:12" x14ac:dyDescent="0.2">
      <c r="A40" s="56"/>
      <c r="B40" s="57"/>
      <c r="C40" s="57"/>
      <c r="D40" s="57"/>
      <c r="E40" s="84"/>
      <c r="F40" s="85"/>
      <c r="G40" s="85"/>
      <c r="H40" s="86"/>
      <c r="I40" s="85"/>
      <c r="J40" s="85"/>
      <c r="K40" s="86"/>
    </row>
    <row r="42" spans="1:12" ht="48" customHeight="1" x14ac:dyDescent="0.2">
      <c r="L42" s="97">
        <v>10</v>
      </c>
    </row>
    <row r="43" spans="1:12" x14ac:dyDescent="0.2">
      <c r="G43" s="138"/>
    </row>
  </sheetData>
  <phoneticPr fontId="0" type="noConversion"/>
  <printOptions horizontalCentered="1"/>
  <pageMargins left="0" right="0" top="1.1811023622047245" bottom="0" header="0" footer="0"/>
  <pageSetup scale="6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B7F1-02B2-4463-A067-7ECE35BF1955}">
  <sheetPr codeName="Hoja9">
    <tabColor rgb="FF92D050"/>
    <pageSetUpPr fitToPage="1"/>
  </sheetPr>
  <dimension ref="A1:K44"/>
  <sheetViews>
    <sheetView topLeftCell="C1" zoomScale="80" zoomScaleNormal="80" workbookViewId="0">
      <selection activeCell="I40" sqref="I40"/>
    </sheetView>
  </sheetViews>
  <sheetFormatPr baseColWidth="10" defaultRowHeight="12.75" x14ac:dyDescent="0.2"/>
  <cols>
    <col min="1" max="2" width="2.85546875" customWidth="1"/>
    <col min="3" max="3" width="44.7109375" customWidth="1"/>
    <col min="4" max="9" width="7.85546875" customWidth="1"/>
    <col min="10" max="10" width="10.5703125" customWidth="1"/>
    <col min="11" max="11" width="9.28515625" customWidth="1"/>
  </cols>
  <sheetData>
    <row r="1" spans="1:11" ht="24.75" x14ac:dyDescent="0.2">
      <c r="K1" s="101">
        <v>8</v>
      </c>
    </row>
    <row r="2" spans="1:11" x14ac:dyDescent="0.2">
      <c r="A2" s="3" t="s">
        <v>94</v>
      </c>
      <c r="B2" s="4"/>
      <c r="C2" s="4"/>
      <c r="D2" s="4"/>
      <c r="E2" s="4"/>
      <c r="F2" s="4"/>
      <c r="G2" s="4"/>
      <c r="H2" s="4"/>
      <c r="I2" s="4"/>
      <c r="J2" s="4"/>
      <c r="K2" s="62"/>
    </row>
    <row r="3" spans="1:11" x14ac:dyDescent="0.2">
      <c r="A3" s="64" t="s">
        <v>118</v>
      </c>
      <c r="B3" s="4"/>
      <c r="C3" s="4"/>
      <c r="D3" s="4"/>
      <c r="E3" s="4"/>
      <c r="F3" s="4"/>
      <c r="G3" s="4"/>
      <c r="H3" s="4"/>
      <c r="I3" s="4"/>
      <c r="J3" s="4"/>
      <c r="K3" s="62"/>
    </row>
    <row r="4" spans="1:11" x14ac:dyDescent="0.2">
      <c r="A4" s="3" t="s">
        <v>1</v>
      </c>
      <c r="B4" s="4"/>
      <c r="C4" s="4"/>
      <c r="D4" s="4"/>
      <c r="E4" s="4"/>
      <c r="F4" s="4"/>
      <c r="G4" s="4"/>
      <c r="H4" s="4"/>
      <c r="I4" s="4"/>
      <c r="J4" s="4"/>
      <c r="K4" s="62"/>
    </row>
    <row r="5" spans="1:11" x14ac:dyDescent="0.2">
      <c r="A5" s="3" t="s">
        <v>2</v>
      </c>
      <c r="B5" s="4"/>
      <c r="C5" s="4"/>
      <c r="D5" s="4"/>
      <c r="E5" s="4"/>
      <c r="F5" s="4"/>
      <c r="G5" s="4"/>
      <c r="H5" s="4"/>
      <c r="I5" s="4"/>
      <c r="J5" s="4"/>
      <c r="K5" s="62"/>
    </row>
    <row r="6" spans="1:11" x14ac:dyDescent="0.2">
      <c r="A6" s="3" t="s">
        <v>70</v>
      </c>
      <c r="B6" s="4"/>
      <c r="C6" s="4"/>
      <c r="D6" s="4"/>
      <c r="E6" s="4"/>
      <c r="F6" s="4"/>
      <c r="G6" s="4"/>
      <c r="H6" s="4"/>
      <c r="I6" s="4"/>
      <c r="J6" s="4"/>
      <c r="K6" s="62"/>
    </row>
    <row r="7" spans="1:11" x14ac:dyDescent="0.2">
      <c r="A7" s="3"/>
      <c r="B7" s="4"/>
      <c r="C7" s="7"/>
      <c r="D7" s="73" t="s">
        <v>119</v>
      </c>
      <c r="E7" s="102"/>
      <c r="F7" s="102"/>
      <c r="G7" s="102"/>
      <c r="H7" s="102"/>
      <c r="I7" s="102"/>
      <c r="J7" s="75"/>
      <c r="K7" s="62"/>
    </row>
    <row r="8" spans="1:11" ht="33" customHeight="1" x14ac:dyDescent="0.2">
      <c r="A8" s="12"/>
      <c r="B8" s="13"/>
      <c r="C8" s="13"/>
      <c r="D8" s="15" t="s">
        <v>5</v>
      </c>
      <c r="E8" s="14" t="s">
        <v>81</v>
      </c>
      <c r="F8" s="14" t="s">
        <v>82</v>
      </c>
      <c r="G8" s="16" t="s">
        <v>109</v>
      </c>
      <c r="H8" s="14" t="s">
        <v>83</v>
      </c>
      <c r="I8" s="14" t="s">
        <v>84</v>
      </c>
      <c r="J8" s="174" t="s">
        <v>114</v>
      </c>
    </row>
    <row r="9" spans="1:11" x14ac:dyDescent="0.2">
      <c r="A9" s="18"/>
      <c r="D9" s="103"/>
      <c r="E9" s="104"/>
      <c r="F9" s="104"/>
      <c r="G9" s="105"/>
      <c r="H9" s="104"/>
      <c r="I9" s="104"/>
      <c r="J9" s="105"/>
    </row>
    <row r="10" spans="1:11" x14ac:dyDescent="0.2">
      <c r="A10" s="24" t="s">
        <v>6</v>
      </c>
      <c r="D10" s="29"/>
      <c r="G10" s="76"/>
      <c r="J10" s="76"/>
    </row>
    <row r="11" spans="1:11" x14ac:dyDescent="0.2">
      <c r="A11" s="29" t="s">
        <v>7</v>
      </c>
      <c r="D11" s="77">
        <v>8.5412778769767517</v>
      </c>
      <c r="E11" s="78">
        <v>6.9031578238407345</v>
      </c>
      <c r="F11" s="107">
        <v>7.615587015217212</v>
      </c>
      <c r="G11" s="79">
        <v>23.060022716034698</v>
      </c>
      <c r="H11" s="77">
        <v>14.532714509744615</v>
      </c>
      <c r="I11" s="78">
        <v>3.6470318117845171</v>
      </c>
      <c r="J11" s="79">
        <v>41.239769037563832</v>
      </c>
    </row>
    <row r="12" spans="1:11" x14ac:dyDescent="0.2">
      <c r="A12" s="29"/>
      <c r="B12" t="s">
        <v>8</v>
      </c>
      <c r="D12" s="77">
        <v>8.5736938457876786</v>
      </c>
      <c r="E12" s="78">
        <v>6.9811375211883746</v>
      </c>
      <c r="F12" s="107">
        <v>7.1438674522239403</v>
      </c>
      <c r="G12" s="79">
        <v>22.69869881919999</v>
      </c>
      <c r="H12" s="77">
        <v>15.321752175637581</v>
      </c>
      <c r="I12" s="78">
        <v>2.795955512256775</v>
      </c>
      <c r="J12" s="79">
        <v>40.816406507094349</v>
      </c>
    </row>
    <row r="13" spans="1:11" s="35" customFormat="1" x14ac:dyDescent="0.2">
      <c r="A13" s="34"/>
      <c r="C13" s="35" t="s">
        <v>71</v>
      </c>
      <c r="D13" s="77">
        <v>7.7749162545057091</v>
      </c>
      <c r="E13" s="78">
        <v>9.298672069811472</v>
      </c>
      <c r="F13" s="107">
        <v>11.181331085163587</v>
      </c>
      <c r="G13" s="79">
        <v>28.254919409480767</v>
      </c>
      <c r="H13" s="77">
        <v>25.862956926563779</v>
      </c>
      <c r="I13" s="78">
        <v>5.8240671013872669</v>
      </c>
      <c r="J13" s="79">
        <v>59.94194343743181</v>
      </c>
    </row>
    <row r="14" spans="1:11" s="35" customFormat="1" x14ac:dyDescent="0.2">
      <c r="A14" s="34"/>
      <c r="C14" s="35" t="s">
        <v>59</v>
      </c>
      <c r="D14" s="77">
        <v>8.6471437083187066</v>
      </c>
      <c r="E14" s="78">
        <v>6.768033653647378</v>
      </c>
      <c r="F14" s="107">
        <v>6.7726112326578729</v>
      </c>
      <c r="G14" s="79">
        <v>22.187788594623957</v>
      </c>
      <c r="H14" s="77">
        <v>14.352458534557439</v>
      </c>
      <c r="I14" s="78">
        <v>2.5175120727089975</v>
      </c>
      <c r="J14" s="79">
        <v>39.057759201890391</v>
      </c>
    </row>
    <row r="15" spans="1:11" x14ac:dyDescent="0.2">
      <c r="A15" s="29"/>
      <c r="B15" s="35" t="s">
        <v>126</v>
      </c>
      <c r="D15" s="77">
        <v>53.210993771058035</v>
      </c>
      <c r="E15" s="78">
        <v>43.955909090293297</v>
      </c>
      <c r="F15" s="107">
        <v>51.682118476093251</v>
      </c>
      <c r="G15" s="79">
        <v>148.84902133744461</v>
      </c>
      <c r="H15" s="77">
        <v>47.343328784111122</v>
      </c>
      <c r="I15" s="78">
        <v>52.151514809541297</v>
      </c>
      <c r="J15" s="79">
        <v>248.34386493109702</v>
      </c>
    </row>
    <row r="16" spans="1:11" x14ac:dyDescent="0.2">
      <c r="A16" s="29"/>
      <c r="B16" t="s">
        <v>9</v>
      </c>
      <c r="D16" s="77">
        <v>10.098724755941994</v>
      </c>
      <c r="E16" s="78">
        <v>10.832735849546813</v>
      </c>
      <c r="F16" s="107">
        <v>11.913531158126615</v>
      </c>
      <c r="G16" s="79">
        <v>32.844991763615425</v>
      </c>
      <c r="H16" s="77">
        <v>11.295129587775634</v>
      </c>
      <c r="I16" s="78">
        <v>10.006183635336916</v>
      </c>
      <c r="J16" s="79">
        <v>54.146304986727976</v>
      </c>
    </row>
    <row r="17" spans="1:10" x14ac:dyDescent="0.2">
      <c r="A17" s="29"/>
      <c r="B17" t="s">
        <v>56</v>
      </c>
      <c r="D17" s="77">
        <v>5.0300453393307345</v>
      </c>
      <c r="E17" s="78">
        <v>9.2985821304736263</v>
      </c>
      <c r="F17" s="107">
        <v>3.7479232472301671</v>
      </c>
      <c r="G17" s="79">
        <v>18.076550717034529</v>
      </c>
      <c r="H17" s="77">
        <v>18.585937973932541</v>
      </c>
      <c r="I17" s="78">
        <v>106.51024672812461</v>
      </c>
      <c r="J17" s="79">
        <v>143.17273541909168</v>
      </c>
    </row>
    <row r="18" spans="1:10" x14ac:dyDescent="0.2">
      <c r="A18" s="29"/>
      <c r="B18" t="s">
        <v>57</v>
      </c>
      <c r="D18" s="77">
        <v>5.3362854681864551</v>
      </c>
      <c r="E18" s="78">
        <v>1.6534813363598879</v>
      </c>
      <c r="F18" s="107">
        <v>1.9274341206871488</v>
      </c>
      <c r="G18" s="79">
        <v>8.9172009252334927</v>
      </c>
      <c r="H18" s="77">
        <v>14.696280431087036</v>
      </c>
      <c r="I18" s="78">
        <v>8.8864380702135701</v>
      </c>
      <c r="J18" s="79">
        <v>32.499919426534099</v>
      </c>
    </row>
    <row r="19" spans="1:10" x14ac:dyDescent="0.2">
      <c r="A19" s="29"/>
      <c r="B19" t="s">
        <v>10</v>
      </c>
      <c r="D19" s="77">
        <v>10.369431308129579</v>
      </c>
      <c r="E19" s="78">
        <v>12.18041395015292</v>
      </c>
      <c r="F19" s="107">
        <v>10.576044873191561</v>
      </c>
      <c r="G19" s="79">
        <v>33.125890131474058</v>
      </c>
      <c r="H19" s="77">
        <v>9.5446174556789067</v>
      </c>
      <c r="I19" s="78">
        <v>8.9299250467546063</v>
      </c>
      <c r="J19" s="79">
        <v>51.600432633907573</v>
      </c>
    </row>
    <row r="20" spans="1:10" x14ac:dyDescent="0.2">
      <c r="A20" s="29"/>
      <c r="B20" t="s">
        <v>11</v>
      </c>
      <c r="D20" s="77">
        <v>4.7180396542933911</v>
      </c>
      <c r="E20" s="78">
        <v>0.69538916348732471</v>
      </c>
      <c r="F20" s="107">
        <v>11.690663880914332</v>
      </c>
      <c r="G20" s="79">
        <v>17.104092698695048</v>
      </c>
      <c r="H20" s="77">
        <v>2.508738646970933</v>
      </c>
      <c r="I20" s="78">
        <v>1.0214483803212078</v>
      </c>
      <c r="J20" s="79">
        <v>20.634279725987188</v>
      </c>
    </row>
    <row r="21" spans="1:10" x14ac:dyDescent="0.2">
      <c r="A21" s="96"/>
      <c r="B21" s="10"/>
      <c r="C21" s="10"/>
      <c r="D21" s="77"/>
      <c r="E21" s="78"/>
      <c r="F21" s="107"/>
      <c r="G21" s="79"/>
      <c r="H21" s="77"/>
      <c r="I21" s="78"/>
      <c r="J21" s="79"/>
    </row>
    <row r="22" spans="1:10" x14ac:dyDescent="0.2">
      <c r="A22" s="29" t="s">
        <v>12</v>
      </c>
      <c r="D22" s="77">
        <v>7.9842144018970425</v>
      </c>
      <c r="E22" s="78">
        <v>7.9390850097199959</v>
      </c>
      <c r="F22" s="107">
        <v>9.3109328568700036</v>
      </c>
      <c r="G22" s="79">
        <v>25.234232268487037</v>
      </c>
      <c r="H22" s="77">
        <v>8.9980783781403826</v>
      </c>
      <c r="I22" s="78">
        <v>7.9310736021244956</v>
      </c>
      <c r="J22" s="79">
        <v>42.163384248751925</v>
      </c>
    </row>
    <row r="23" spans="1:10" x14ac:dyDescent="0.2">
      <c r="A23" s="29"/>
      <c r="B23" t="s">
        <v>13</v>
      </c>
      <c r="D23" s="77">
        <v>8.2370658448780354</v>
      </c>
      <c r="E23" s="78">
        <v>8.8085416766383489</v>
      </c>
      <c r="F23" s="107">
        <v>10.392522032951801</v>
      </c>
      <c r="G23" s="79">
        <v>27.438129554468183</v>
      </c>
      <c r="H23" s="77">
        <v>8.1462530151060495</v>
      </c>
      <c r="I23" s="78">
        <v>8.0543133362967581</v>
      </c>
      <c r="J23" s="79">
        <v>43.638695905870989</v>
      </c>
    </row>
    <row r="24" spans="1:10" x14ac:dyDescent="0.2">
      <c r="A24" s="29"/>
      <c r="B24" t="s">
        <v>14</v>
      </c>
      <c r="D24" s="77">
        <v>10.195498314019812</v>
      </c>
      <c r="E24" s="78">
        <v>8.4477165247967285</v>
      </c>
      <c r="F24" s="107">
        <v>11.027483092272581</v>
      </c>
      <c r="G24" s="79">
        <v>29.670697931089123</v>
      </c>
      <c r="H24" s="77">
        <v>8.4095800607707183</v>
      </c>
      <c r="I24" s="78">
        <v>8.0940006612783755</v>
      </c>
      <c r="J24" s="79">
        <v>46.174278653138217</v>
      </c>
    </row>
    <row r="25" spans="1:10" x14ac:dyDescent="0.2">
      <c r="A25" s="29"/>
      <c r="B25" t="s">
        <v>15</v>
      </c>
      <c r="D25" s="77">
        <v>17.940106126130061</v>
      </c>
      <c r="E25" s="78">
        <v>0.82939878201433537</v>
      </c>
      <c r="F25" s="107">
        <v>10.001456633051653</v>
      </c>
      <c r="G25" s="79">
        <v>28.770961541196051</v>
      </c>
      <c r="H25" s="77">
        <v>13.502724506417973</v>
      </c>
      <c r="I25" s="78">
        <v>4.9710533321918744</v>
      </c>
      <c r="J25" s="79">
        <v>47.244739379805893</v>
      </c>
    </row>
    <row r="26" spans="1:10" x14ac:dyDescent="0.2">
      <c r="A26" s="29"/>
      <c r="B26" t="s">
        <v>58</v>
      </c>
      <c r="D26" s="77">
        <v>5.3372332595523178</v>
      </c>
      <c r="E26" s="78">
        <v>7.7842411693539519</v>
      </c>
      <c r="F26" s="107">
        <v>8.423523016433192</v>
      </c>
      <c r="G26" s="79">
        <v>21.544997445339462</v>
      </c>
      <c r="H26" s="77">
        <v>9.2158768586594171</v>
      </c>
      <c r="I26" s="78">
        <v>7.6242097993683462</v>
      </c>
      <c r="J26" s="79">
        <v>38.385084103367227</v>
      </c>
    </row>
    <row r="27" spans="1:10" x14ac:dyDescent="0.2">
      <c r="A27" s="29"/>
      <c r="B27" t="s">
        <v>72</v>
      </c>
      <c r="D27" s="77">
        <v>8.5496176395782726</v>
      </c>
      <c r="E27" s="78">
        <v>9.0268139081423868</v>
      </c>
      <c r="F27" s="107">
        <v>8.7408785802443454</v>
      </c>
      <c r="G27" s="79">
        <v>26.317310127965005</v>
      </c>
      <c r="H27" s="77">
        <v>8.3290144126800989</v>
      </c>
      <c r="I27" s="78">
        <v>9.0581974637012905</v>
      </c>
      <c r="J27" s="79">
        <v>43.704522004346394</v>
      </c>
    </row>
    <row r="28" spans="1:10" x14ac:dyDescent="0.2">
      <c r="A28" s="29"/>
      <c r="B28" t="s">
        <v>73</v>
      </c>
      <c r="D28" s="77"/>
      <c r="E28" s="78"/>
      <c r="F28" s="107"/>
      <c r="G28" s="79"/>
      <c r="H28" s="77"/>
      <c r="I28" s="78"/>
      <c r="J28" s="79"/>
    </row>
    <row r="29" spans="1:10" x14ac:dyDescent="0.2">
      <c r="A29" s="29"/>
      <c r="D29" s="77"/>
      <c r="E29" s="78"/>
      <c r="F29" s="107"/>
      <c r="G29" s="79"/>
      <c r="H29" s="77"/>
      <c r="I29" s="78"/>
      <c r="J29" s="79"/>
    </row>
    <row r="30" spans="1:10" x14ac:dyDescent="0.2">
      <c r="A30" s="29" t="s">
        <v>17</v>
      </c>
      <c r="B30" s="38"/>
      <c r="C30" s="38"/>
      <c r="D30" s="77">
        <v>15.095724298174632</v>
      </c>
      <c r="E30" s="78">
        <v>-5.2856313175338165</v>
      </c>
      <c r="F30" s="107">
        <v>-12.331966507159875</v>
      </c>
      <c r="G30" s="79">
        <v>-2.5218735265190602</v>
      </c>
      <c r="H30" s="77">
        <v>79.653616540227162</v>
      </c>
      <c r="I30" s="78">
        <v>-46.759292847964964</v>
      </c>
      <c r="J30" s="79">
        <v>30.372450165743139</v>
      </c>
    </row>
    <row r="31" spans="1:10" x14ac:dyDescent="0.2">
      <c r="A31" s="29"/>
      <c r="D31" s="77"/>
      <c r="E31" s="78"/>
      <c r="F31" s="107"/>
      <c r="G31" s="79"/>
      <c r="H31" s="77"/>
      <c r="I31" s="78"/>
      <c r="J31" s="79"/>
    </row>
    <row r="32" spans="1:10" x14ac:dyDescent="0.2">
      <c r="A32" s="24" t="s">
        <v>18</v>
      </c>
      <c r="D32" s="77"/>
      <c r="E32" s="78"/>
      <c r="F32" s="107"/>
      <c r="G32" s="79"/>
      <c r="H32" s="77"/>
      <c r="I32" s="78"/>
      <c r="J32" s="79"/>
    </row>
    <row r="33" spans="1:11" x14ac:dyDescent="0.2">
      <c r="A33" s="29" t="s">
        <v>19</v>
      </c>
      <c r="D33" s="77">
        <v>2.7970032353142842</v>
      </c>
      <c r="E33" s="78">
        <v>6.2893800882847506</v>
      </c>
      <c r="F33" s="107">
        <v>7.7733057012996625</v>
      </c>
      <c r="G33" s="79">
        <v>16.859689024898699</v>
      </c>
      <c r="H33" s="77">
        <v>7.3370643859128286</v>
      </c>
      <c r="I33" s="78">
        <v>6.7435715981350395</v>
      </c>
      <c r="J33" s="79">
        <v>30.940325008946566</v>
      </c>
    </row>
    <row r="34" spans="1:11" x14ac:dyDescent="0.2">
      <c r="A34" s="29"/>
      <c r="B34" t="s">
        <v>20</v>
      </c>
      <c r="D34" s="77">
        <v>0.9385401096891588</v>
      </c>
      <c r="E34" s="78">
        <v>1.8539521351426855</v>
      </c>
      <c r="F34" s="107">
        <v>1.5930092654707129</v>
      </c>
      <c r="G34" s="79">
        <v>4.3855015103025581</v>
      </c>
      <c r="H34" s="77">
        <v>8.289461786945747</v>
      </c>
      <c r="I34" s="78">
        <v>2.9022553229243444</v>
      </c>
      <c r="J34" s="79">
        <v>15.577218620172648</v>
      </c>
    </row>
    <row r="35" spans="1:11" x14ac:dyDescent="0.2">
      <c r="A35" s="29"/>
      <c r="B35" t="s">
        <v>21</v>
      </c>
      <c r="D35" s="77">
        <v>0.82058787802984112</v>
      </c>
      <c r="E35" s="78">
        <v>6.2674363473753631</v>
      </c>
      <c r="F35" s="107">
        <v>7.4316264263573917</v>
      </c>
      <c r="G35" s="79">
        <v>14.519650651762598</v>
      </c>
      <c r="H35" s="77">
        <v>6.2509633260231139</v>
      </c>
      <c r="I35" s="78">
        <v>5.6641448475566039</v>
      </c>
      <c r="J35" s="79">
        <v>26.434758825342314</v>
      </c>
    </row>
    <row r="36" spans="1:11" x14ac:dyDescent="0.2">
      <c r="A36" s="29"/>
      <c r="B36" t="s">
        <v>22</v>
      </c>
      <c r="D36" s="77">
        <v>4.1232739051580563</v>
      </c>
      <c r="E36" s="78">
        <v>6.2979542344813817</v>
      </c>
      <c r="F36" s="107">
        <v>7.9944256790792156</v>
      </c>
      <c r="G36" s="79">
        <v>18.415653818718653</v>
      </c>
      <c r="H36" s="77">
        <v>8.0686408779709264</v>
      </c>
      <c r="I36" s="78">
        <v>7.4639578542886049</v>
      </c>
      <c r="J36" s="79">
        <v>33.948252550978182</v>
      </c>
    </row>
    <row r="37" spans="1:11" x14ac:dyDescent="0.2">
      <c r="A37" s="96"/>
      <c r="B37" s="10"/>
      <c r="C37" s="10"/>
      <c r="D37" s="77"/>
      <c r="E37" s="78"/>
      <c r="F37" s="107"/>
      <c r="G37" s="79"/>
      <c r="H37" s="77"/>
      <c r="I37" s="78"/>
      <c r="J37" s="79"/>
    </row>
    <row r="38" spans="1:11" x14ac:dyDescent="0.2">
      <c r="A38" s="39" t="s">
        <v>74</v>
      </c>
      <c r="B38" s="40"/>
      <c r="C38" s="40"/>
      <c r="D38" s="81">
        <v>8.5402672070623158</v>
      </c>
      <c r="E38" s="82">
        <v>6.902486607702869</v>
      </c>
      <c r="F38" s="98">
        <v>7.6147864038683357</v>
      </c>
      <c r="G38" s="83">
        <v>23.05754021863352</v>
      </c>
      <c r="H38" s="81">
        <v>14.531884562969086</v>
      </c>
      <c r="I38" s="82">
        <v>3.6469328049249738</v>
      </c>
      <c r="J38" s="83">
        <v>41.236357586527575</v>
      </c>
    </row>
    <row r="39" spans="1:11" x14ac:dyDescent="0.2">
      <c r="A39" s="39" t="s">
        <v>75</v>
      </c>
      <c r="B39" s="40"/>
      <c r="C39" s="40"/>
      <c r="D39" s="81">
        <v>7.218410434239078</v>
      </c>
      <c r="E39" s="82">
        <v>7.6950612758820007</v>
      </c>
      <c r="F39" s="98">
        <v>9.0832360183970291</v>
      </c>
      <c r="G39" s="83">
        <v>23.996707728518111</v>
      </c>
      <c r="H39" s="81">
        <v>8.7530480488256099</v>
      </c>
      <c r="I39" s="82">
        <v>7.755336918929534</v>
      </c>
      <c r="J39" s="83">
        <v>40.505092696273259</v>
      </c>
    </row>
    <row r="40" spans="1:11" x14ac:dyDescent="0.2">
      <c r="A40" s="114"/>
      <c r="B40" s="115"/>
      <c r="C40" s="115"/>
      <c r="D40" s="116"/>
      <c r="E40" s="117"/>
      <c r="F40" s="117"/>
      <c r="G40" s="118"/>
      <c r="H40" s="117"/>
      <c r="I40" s="119"/>
      <c r="J40" s="119"/>
    </row>
    <row r="41" spans="1:11" x14ac:dyDescent="0.2">
      <c r="A41" s="11"/>
      <c r="B41" s="11"/>
      <c r="C41" s="11"/>
      <c r="D41" s="120"/>
      <c r="E41" s="120"/>
      <c r="F41" s="120"/>
      <c r="G41" s="120"/>
      <c r="H41" s="120"/>
      <c r="I41" s="120"/>
    </row>
    <row r="42" spans="1:11" ht="25.5" customHeight="1" x14ac:dyDescent="0.2">
      <c r="A42" s="61" t="s">
        <v>78</v>
      </c>
      <c r="B42" s="177" t="s">
        <v>79</v>
      </c>
      <c r="C42" s="178"/>
      <c r="D42" s="178"/>
      <c r="E42" s="178"/>
      <c r="F42" s="178"/>
      <c r="G42" s="178"/>
      <c r="H42" s="178"/>
      <c r="I42" s="178"/>
      <c r="J42" s="178"/>
    </row>
    <row r="43" spans="1:11" ht="20.25" x14ac:dyDescent="0.2">
      <c r="A43" s="35"/>
      <c r="D43" s="78"/>
      <c r="E43" s="78"/>
      <c r="F43" s="78"/>
      <c r="G43" s="78"/>
      <c r="H43" s="78"/>
      <c r="I43" s="78"/>
      <c r="K43" s="97">
        <v>8</v>
      </c>
    </row>
    <row r="44" spans="1:11" x14ac:dyDescent="0.2">
      <c r="C44" s="38"/>
      <c r="D44" s="78"/>
      <c r="E44" s="78"/>
      <c r="F44" s="78"/>
      <c r="G44" s="78"/>
      <c r="H44" s="78"/>
      <c r="I44" s="78"/>
    </row>
  </sheetData>
  <mergeCells count="1">
    <mergeCell ref="B42:J42"/>
  </mergeCells>
  <printOptions horizontalCentered="1"/>
  <pageMargins left="0" right="0" top="1.1811023622047245" bottom="0" header="0" footer="0"/>
  <pageSetup scale="6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92D050"/>
    <pageSetUpPr fitToPage="1"/>
  </sheetPr>
  <dimension ref="A1:W43"/>
  <sheetViews>
    <sheetView zoomScale="80" zoomScaleNormal="80" workbookViewId="0">
      <selection activeCell="Y23" sqref="Y23"/>
    </sheetView>
  </sheetViews>
  <sheetFormatPr baseColWidth="10" defaultRowHeight="12.75" x14ac:dyDescent="0.2"/>
  <cols>
    <col min="1" max="2" width="2.85546875" customWidth="1"/>
    <col min="3" max="3" width="44.85546875" customWidth="1"/>
    <col min="4" max="14" width="7.85546875" customWidth="1"/>
    <col min="15" max="15" width="12.140625" customWidth="1"/>
    <col min="16" max="16" width="7.85546875" customWidth="1"/>
    <col min="17" max="17" width="7.42578125" bestFit="1" customWidth="1"/>
    <col min="18" max="18" width="9.5703125" bestFit="1" customWidth="1"/>
    <col min="19" max="19" width="9.28515625" bestFit="1" customWidth="1"/>
    <col min="20" max="21" width="7.85546875" customWidth="1"/>
    <col min="22" max="22" width="13.5703125" customWidth="1"/>
  </cols>
  <sheetData>
    <row r="1" spans="1:23" ht="24.75" x14ac:dyDescent="0.2">
      <c r="D1" s="100"/>
      <c r="Q1" s="62"/>
      <c r="S1" s="62"/>
      <c r="W1" s="101">
        <v>9</v>
      </c>
    </row>
    <row r="2" spans="1:23" x14ac:dyDescent="0.2">
      <c r="A2" s="3" t="s">
        <v>99</v>
      </c>
      <c r="B2" s="4"/>
      <c r="C2" s="4"/>
      <c r="D2" s="4"/>
      <c r="E2" s="4"/>
      <c r="F2" s="4"/>
      <c r="G2" s="4"/>
      <c r="H2" s="4"/>
      <c r="I2" s="4"/>
      <c r="J2" s="4"/>
      <c r="K2" s="4"/>
      <c r="L2" s="4"/>
      <c r="M2" s="4"/>
      <c r="N2" s="4"/>
      <c r="O2" s="4"/>
      <c r="P2" s="4"/>
      <c r="Q2" s="4"/>
      <c r="R2" s="4"/>
      <c r="S2" s="4"/>
      <c r="T2" s="4"/>
      <c r="U2" s="4"/>
      <c r="V2" s="4"/>
      <c r="W2" s="62"/>
    </row>
    <row r="3" spans="1:23" x14ac:dyDescent="0.2">
      <c r="A3" s="64" t="s">
        <v>118</v>
      </c>
      <c r="B3" s="4"/>
      <c r="C3" s="4"/>
      <c r="D3" s="4"/>
      <c r="E3" s="4"/>
      <c r="F3" s="4"/>
      <c r="G3" s="4"/>
      <c r="H3" s="4"/>
      <c r="I3" s="4"/>
      <c r="J3" s="4"/>
      <c r="K3" s="4"/>
      <c r="L3" s="4"/>
      <c r="M3" s="4"/>
      <c r="N3" s="4"/>
      <c r="O3" s="4"/>
      <c r="P3" s="4"/>
      <c r="Q3" s="4"/>
      <c r="R3" s="4"/>
      <c r="S3" s="4"/>
      <c r="T3" s="4"/>
      <c r="U3" s="4"/>
      <c r="V3" s="4"/>
      <c r="W3" s="62"/>
    </row>
    <row r="4" spans="1:23" x14ac:dyDescent="0.2">
      <c r="A4" s="3" t="s">
        <v>1</v>
      </c>
      <c r="B4" s="4"/>
      <c r="C4" s="4"/>
      <c r="D4" s="4"/>
      <c r="E4" s="4"/>
      <c r="F4" s="4"/>
      <c r="G4" s="4"/>
      <c r="H4" s="4"/>
      <c r="I4" s="4"/>
      <c r="J4" s="4"/>
      <c r="K4" s="4"/>
      <c r="L4" s="4"/>
      <c r="M4" s="4"/>
      <c r="N4" s="4"/>
      <c r="O4" s="4"/>
      <c r="P4" s="4"/>
      <c r="Q4" s="4"/>
      <c r="R4" s="4"/>
      <c r="S4" s="4"/>
      <c r="T4" s="4"/>
      <c r="U4" s="4"/>
      <c r="V4" s="4"/>
      <c r="W4" s="62"/>
    </row>
    <row r="5" spans="1:23" x14ac:dyDescent="0.2">
      <c r="A5" s="3" t="s">
        <v>2</v>
      </c>
      <c r="B5" s="4"/>
      <c r="C5" s="4"/>
      <c r="D5" s="4"/>
      <c r="E5" s="4"/>
      <c r="F5" s="4"/>
      <c r="G5" s="4"/>
      <c r="H5" s="4"/>
      <c r="I5" s="4"/>
      <c r="J5" s="4"/>
      <c r="K5" s="4"/>
      <c r="L5" s="4"/>
      <c r="M5" s="4"/>
      <c r="N5" s="4"/>
      <c r="O5" s="4"/>
      <c r="P5" s="4"/>
      <c r="Q5" s="4"/>
      <c r="R5" s="4"/>
      <c r="S5" s="4"/>
      <c r="T5" s="4"/>
      <c r="U5" s="4"/>
      <c r="V5" s="4"/>
      <c r="W5" s="62"/>
    </row>
    <row r="6" spans="1:23" x14ac:dyDescent="0.2">
      <c r="A6" s="3" t="s">
        <v>70</v>
      </c>
      <c r="B6" s="4"/>
      <c r="C6" s="4"/>
      <c r="D6" s="4"/>
      <c r="E6" s="4"/>
      <c r="F6" s="4"/>
      <c r="G6" s="4"/>
      <c r="H6" s="4"/>
      <c r="I6" s="4"/>
      <c r="J6" s="4"/>
      <c r="K6" s="4"/>
      <c r="L6" s="4"/>
      <c r="M6" s="4"/>
      <c r="N6" s="4"/>
      <c r="O6" s="4"/>
      <c r="P6" s="4"/>
      <c r="Q6" s="4"/>
      <c r="R6" s="4"/>
      <c r="S6" s="4"/>
      <c r="T6" s="4"/>
      <c r="U6" s="4"/>
      <c r="V6" s="4"/>
      <c r="W6" s="62"/>
    </row>
    <row r="7" spans="1:23" x14ac:dyDescent="0.2">
      <c r="A7" s="3"/>
      <c r="B7" s="4"/>
      <c r="C7" s="7"/>
      <c r="D7" s="73" t="s">
        <v>116</v>
      </c>
      <c r="E7" s="102"/>
      <c r="F7" s="74"/>
      <c r="G7" s="74"/>
      <c r="H7" s="74"/>
      <c r="I7" s="74"/>
      <c r="J7" s="74"/>
      <c r="K7" s="74"/>
      <c r="L7" s="74"/>
      <c r="M7" s="74"/>
      <c r="N7" s="74"/>
      <c r="O7" s="74"/>
      <c r="P7" s="74"/>
      <c r="Q7" s="74"/>
      <c r="R7" s="74"/>
      <c r="S7" s="74"/>
      <c r="T7" s="74"/>
      <c r="U7" s="74"/>
      <c r="V7" s="75"/>
      <c r="W7" s="62"/>
    </row>
    <row r="8" spans="1:23" ht="25.5" x14ac:dyDescent="0.2">
      <c r="A8" s="12"/>
      <c r="B8" s="13"/>
      <c r="C8" s="13"/>
      <c r="D8" s="15" t="s">
        <v>5</v>
      </c>
      <c r="E8" s="14" t="s">
        <v>81</v>
      </c>
      <c r="F8" s="14" t="s">
        <v>82</v>
      </c>
      <c r="G8" s="16" t="s">
        <v>109</v>
      </c>
      <c r="H8" s="14" t="s">
        <v>83</v>
      </c>
      <c r="I8" s="14" t="s">
        <v>84</v>
      </c>
      <c r="J8" s="17" t="s">
        <v>88</v>
      </c>
      <c r="K8" s="16" t="s">
        <v>90</v>
      </c>
      <c r="L8" s="16" t="s">
        <v>110</v>
      </c>
      <c r="M8" s="15" t="s">
        <v>89</v>
      </c>
      <c r="N8" s="14" t="s">
        <v>91</v>
      </c>
      <c r="O8" s="17" t="s">
        <v>98</v>
      </c>
      <c r="P8" s="16" t="s">
        <v>111</v>
      </c>
      <c r="Q8" s="15" t="s">
        <v>100</v>
      </c>
      <c r="R8" s="14" t="s">
        <v>101</v>
      </c>
      <c r="S8" s="17" t="s">
        <v>102</v>
      </c>
      <c r="T8" s="16" t="s">
        <v>103</v>
      </c>
      <c r="U8" s="16" t="s">
        <v>104</v>
      </c>
      <c r="V8" s="174" t="s">
        <v>133</v>
      </c>
    </row>
    <row r="9" spans="1:23" x14ac:dyDescent="0.2">
      <c r="A9" s="18"/>
      <c r="D9" s="103"/>
      <c r="E9" s="104"/>
      <c r="F9" s="104"/>
      <c r="G9" s="105"/>
      <c r="H9" s="104"/>
      <c r="I9" s="104"/>
      <c r="J9" s="106"/>
      <c r="K9" s="106"/>
      <c r="L9" s="106"/>
      <c r="M9" s="103"/>
      <c r="N9" s="104"/>
      <c r="O9" s="106"/>
      <c r="P9" s="106"/>
      <c r="Q9" s="103"/>
      <c r="R9" s="104"/>
      <c r="S9" s="106"/>
      <c r="T9" s="105"/>
      <c r="U9" s="105"/>
      <c r="V9" s="105"/>
    </row>
    <row r="10" spans="1:23" x14ac:dyDescent="0.2">
      <c r="A10" s="24" t="s">
        <v>6</v>
      </c>
      <c r="D10" s="29"/>
      <c r="G10" s="76"/>
      <c r="J10" s="19"/>
      <c r="K10" s="19"/>
      <c r="L10" s="19"/>
      <c r="M10" s="29"/>
      <c r="O10" s="19"/>
      <c r="P10" s="19"/>
      <c r="Q10" s="29"/>
      <c r="S10" s="19"/>
      <c r="T10" s="76"/>
      <c r="U10" s="76"/>
      <c r="V10" s="76"/>
    </row>
    <row r="11" spans="1:23" x14ac:dyDescent="0.2">
      <c r="A11" s="29" t="s">
        <v>7</v>
      </c>
      <c r="D11" s="77">
        <v>9.0215114339021145</v>
      </c>
      <c r="E11" s="78">
        <v>6.4844540859363224</v>
      </c>
      <c r="F11" s="78">
        <v>7.3025602557645799</v>
      </c>
      <c r="G11" s="79">
        <v>22.808525775603016</v>
      </c>
      <c r="H11" s="78">
        <v>12.656881043908207</v>
      </c>
      <c r="I11" s="78">
        <v>3.8523328326779098</v>
      </c>
      <c r="J11" s="107">
        <v>7.2166178796093563</v>
      </c>
      <c r="K11" s="107">
        <v>23.725831756195468</v>
      </c>
      <c r="L11" s="107">
        <v>46.534357531798484</v>
      </c>
      <c r="M11" s="77">
        <v>7.8258829573964146</v>
      </c>
      <c r="N11" s="78">
        <v>6.7767047932234785</v>
      </c>
      <c r="O11" s="107">
        <v>7.9773767968834894</v>
      </c>
      <c r="P11" s="107">
        <v>22.57996454750338</v>
      </c>
      <c r="Q11" s="77">
        <v>7.5564405241989485</v>
      </c>
      <c r="R11" s="78">
        <v>7.9423159804101386</v>
      </c>
      <c r="S11" s="107">
        <v>8.6153934292360823</v>
      </c>
      <c r="T11" s="107">
        <v>24.114149933845169</v>
      </c>
      <c r="U11" s="107">
        <v>46.694114481348556</v>
      </c>
      <c r="V11" s="107">
        <v>39.317739652189132</v>
      </c>
    </row>
    <row r="12" spans="1:23" x14ac:dyDescent="0.2">
      <c r="A12" s="29"/>
      <c r="B12" t="s">
        <v>8</v>
      </c>
      <c r="D12" s="77">
        <v>9.3999914207902222</v>
      </c>
      <c r="E12" s="78">
        <v>6.5750531865880095</v>
      </c>
      <c r="F12" s="78">
        <v>7.2494572166355145</v>
      </c>
      <c r="G12" s="79">
        <v>23.224501824013746</v>
      </c>
      <c r="H12" s="78">
        <v>13.894252543509575</v>
      </c>
      <c r="I12" s="78">
        <v>3.4684368458785269</v>
      </c>
      <c r="J12" s="107">
        <v>7.0175881221750709</v>
      </c>
      <c r="K12" s="107">
        <v>24.380277511563172</v>
      </c>
      <c r="L12" s="107">
        <v>47.604779335576922</v>
      </c>
      <c r="M12" s="77">
        <v>7.7821141197443016</v>
      </c>
      <c r="N12" s="78">
        <v>6.9448710616683131</v>
      </c>
      <c r="O12" s="107">
        <v>7.5591872476055926</v>
      </c>
      <c r="P12" s="107">
        <v>22.286172429018208</v>
      </c>
      <c r="Q12" s="77">
        <v>7.518120238844908</v>
      </c>
      <c r="R12" s="78">
        <v>7.4448015815542279</v>
      </c>
      <c r="S12" s="107">
        <v>8.0108142966212945</v>
      </c>
      <c r="T12" s="107">
        <v>22.97373611702043</v>
      </c>
      <c r="U12" s="107">
        <v>45.259908546038638</v>
      </c>
      <c r="V12" s="107">
        <v>40.587191213401852</v>
      </c>
    </row>
    <row r="13" spans="1:23" x14ac:dyDescent="0.2">
      <c r="A13" s="34"/>
      <c r="B13" s="35"/>
      <c r="C13" s="35" t="s">
        <v>71</v>
      </c>
      <c r="D13" s="108">
        <v>5.7161256262553115</v>
      </c>
      <c r="E13" s="109">
        <v>4.8701970223847537</v>
      </c>
      <c r="F13" s="109">
        <v>6.6717006329558934</v>
      </c>
      <c r="G13" s="94">
        <v>17.258023281595957</v>
      </c>
      <c r="H13" s="109">
        <v>25.227986465853274</v>
      </c>
      <c r="I13" s="109">
        <v>5.4320743806352976</v>
      </c>
      <c r="J13" s="110">
        <v>7.738920662607816</v>
      </c>
      <c r="K13" s="110">
        <v>38.398981509096387</v>
      </c>
      <c r="L13" s="110">
        <v>55.657004790692334</v>
      </c>
      <c r="M13" s="108">
        <v>5.8968134924741111</v>
      </c>
      <c r="N13" s="109">
        <v>5.8833937129841241</v>
      </c>
      <c r="O13" s="110">
        <v>6.7131668546565102</v>
      </c>
      <c r="P13" s="110">
        <v>18.493374060114746</v>
      </c>
      <c r="Q13" s="108">
        <v>7.746020754724098</v>
      </c>
      <c r="R13" s="109">
        <v>9.0976085734047487</v>
      </c>
      <c r="S13" s="110">
        <v>9.0521411575066448</v>
      </c>
      <c r="T13" s="110">
        <v>25.895770485635495</v>
      </c>
      <c r="U13" s="110">
        <v>44.389144545750234</v>
      </c>
      <c r="V13" s="107">
        <v>47.91808412808453</v>
      </c>
    </row>
    <row r="14" spans="1:23" x14ac:dyDescent="0.2">
      <c r="A14" s="34"/>
      <c r="B14" s="35"/>
      <c r="C14" s="35" t="s">
        <v>59</v>
      </c>
      <c r="D14" s="108">
        <v>9.7244340229035338</v>
      </c>
      <c r="E14" s="109">
        <v>6.7252019707710815</v>
      </c>
      <c r="F14" s="109">
        <v>7.3003409512371373</v>
      </c>
      <c r="G14" s="94">
        <v>23.749976944911754</v>
      </c>
      <c r="H14" s="109">
        <v>12.896076624375866</v>
      </c>
      <c r="I14" s="109">
        <v>3.2954968673567828</v>
      </c>
      <c r="J14" s="110">
        <v>6.9540594760571288</v>
      </c>
      <c r="K14" s="110">
        <v>23.145632967789776</v>
      </c>
      <c r="L14" s="110">
        <v>46.895609912701524</v>
      </c>
      <c r="M14" s="108">
        <v>7.9481548702474356</v>
      </c>
      <c r="N14" s="109">
        <v>7.038356680390458</v>
      </c>
      <c r="O14" s="110">
        <v>7.6336973066138585</v>
      </c>
      <c r="P14" s="110">
        <v>22.620208857251747</v>
      </c>
      <c r="Q14" s="108">
        <v>7.4980487594483183</v>
      </c>
      <c r="R14" s="109">
        <v>7.299236832148158</v>
      </c>
      <c r="S14" s="110">
        <v>7.9191033562017674</v>
      </c>
      <c r="T14" s="110">
        <v>22.71638894779824</v>
      </c>
      <c r="U14" s="110">
        <v>45.33659780504999</v>
      </c>
      <c r="V14" s="107">
        <v>39.941550436644398</v>
      </c>
    </row>
    <row r="15" spans="1:23" x14ac:dyDescent="0.2">
      <c r="A15" s="29"/>
      <c r="B15" s="35" t="s">
        <v>126</v>
      </c>
      <c r="D15" s="77">
        <v>4.5922708452653493</v>
      </c>
      <c r="E15" s="78">
        <v>6.7069268367683774</v>
      </c>
      <c r="F15" s="78">
        <v>7.6889022286668496</v>
      </c>
      <c r="G15" s="79">
        <v>18.988099910700576</v>
      </c>
      <c r="H15" s="78">
        <v>6.3847797462216231</v>
      </c>
      <c r="I15" s="78">
        <v>6.4504565813560202</v>
      </c>
      <c r="J15" s="107">
        <v>8.2879946038517218</v>
      </c>
      <c r="K15" s="107">
        <v>21.123230931429365</v>
      </c>
      <c r="L15" s="107">
        <v>40.111330842129945</v>
      </c>
      <c r="M15" s="77">
        <v>18.562772890817897</v>
      </c>
      <c r="N15" s="78">
        <v>6.8235566524502342</v>
      </c>
      <c r="O15" s="107">
        <v>7.0890752409877553</v>
      </c>
      <c r="P15" s="107">
        <v>32.475404784255893</v>
      </c>
      <c r="Q15" s="77">
        <v>6.4023837074270702</v>
      </c>
      <c r="R15" s="78">
        <v>8.4025689282434897</v>
      </c>
      <c r="S15" s="107">
        <v>11.490359496281261</v>
      </c>
      <c r="T15" s="107">
        <v>26.295312131951821</v>
      </c>
      <c r="U15" s="107">
        <v>58.770716916207718</v>
      </c>
      <c r="V15" s="107">
        <v>31.823336238278223</v>
      </c>
    </row>
    <row r="16" spans="1:23" x14ac:dyDescent="0.2">
      <c r="A16" s="29"/>
      <c r="B16" t="s">
        <v>9</v>
      </c>
      <c r="D16" s="77">
        <v>8.4877840934623165</v>
      </c>
      <c r="E16" s="78">
        <v>10.54330645586148</v>
      </c>
      <c r="F16" s="78">
        <v>9.0922722480398335</v>
      </c>
      <c r="G16" s="79">
        <v>28.123362797363633</v>
      </c>
      <c r="H16" s="78">
        <v>8.8057097015715744</v>
      </c>
      <c r="I16" s="78">
        <v>8.8587094675650313</v>
      </c>
      <c r="J16" s="107">
        <v>9.8463589793278636</v>
      </c>
      <c r="K16" s="107">
        <v>27.510778148464464</v>
      </c>
      <c r="L16" s="107">
        <v>55.634140945828101</v>
      </c>
      <c r="M16" s="77">
        <v>9.48146499663995</v>
      </c>
      <c r="N16" s="78">
        <v>9.8331615054817547</v>
      </c>
      <c r="O16" s="107">
        <v>10.018673280866844</v>
      </c>
      <c r="P16" s="107">
        <v>29.333299782988554</v>
      </c>
      <c r="Q16" s="77">
        <v>12.337739791967204</v>
      </c>
      <c r="R16" s="78">
        <v>10.31486490367916</v>
      </c>
      <c r="S16" s="107">
        <v>10.908601396727935</v>
      </c>
      <c r="T16" s="107">
        <v>33.561206092374299</v>
      </c>
      <c r="U16" s="107">
        <v>62.894505875362853</v>
      </c>
      <c r="V16" s="107">
        <v>45.787781966500233</v>
      </c>
    </row>
    <row r="17" spans="1:22" x14ac:dyDescent="0.2">
      <c r="A17" s="29"/>
      <c r="B17" t="s">
        <v>56</v>
      </c>
      <c r="D17" s="77">
        <v>3.4243258917472401</v>
      </c>
      <c r="E17" s="78">
        <v>1.2374887541787096</v>
      </c>
      <c r="F17" s="78">
        <v>18.110251606409562</v>
      </c>
      <c r="G17" s="79">
        <v>22.772066252335513</v>
      </c>
      <c r="H17" s="78">
        <v>15.013387784958127</v>
      </c>
      <c r="I17" s="78">
        <v>1.2499885173351286</v>
      </c>
      <c r="J17" s="107">
        <v>3.4841900133429</v>
      </c>
      <c r="K17" s="107">
        <v>19.747566315636153</v>
      </c>
      <c r="L17" s="107">
        <v>42.519632567971669</v>
      </c>
      <c r="M17" s="77">
        <v>4.5437153287797658</v>
      </c>
      <c r="N17" s="78">
        <v>2.8154457120783531</v>
      </c>
      <c r="O17" s="107">
        <v>3.7692041360184105</v>
      </c>
      <c r="P17" s="107">
        <v>11.12836517687653</v>
      </c>
      <c r="Q17" s="77">
        <v>3.5905608886541978</v>
      </c>
      <c r="R17" s="78">
        <v>3.653396122549414</v>
      </c>
      <c r="S17" s="107">
        <v>2.1022105511283455</v>
      </c>
      <c r="T17" s="107">
        <v>9.3461675623319564</v>
      </c>
      <c r="U17" s="107">
        <v>20.474532739208488</v>
      </c>
      <c r="V17" s="107">
        <v>39.035442554628766</v>
      </c>
    </row>
    <row r="18" spans="1:22" x14ac:dyDescent="0.2">
      <c r="A18" s="29"/>
      <c r="B18" t="s">
        <v>57</v>
      </c>
      <c r="D18" s="77">
        <v>10.106117578675997</v>
      </c>
      <c r="E18" s="78">
        <v>3.4274923410063258</v>
      </c>
      <c r="F18" s="78">
        <v>3.0078155919101195</v>
      </c>
      <c r="G18" s="79">
        <v>16.541425511592443</v>
      </c>
      <c r="H18" s="78">
        <v>7.2573004076292484</v>
      </c>
      <c r="I18" s="78">
        <v>5.3461664543201088</v>
      </c>
      <c r="J18" s="107">
        <v>4.4979356100121191</v>
      </c>
      <c r="K18" s="107">
        <v>17.101402471961478</v>
      </c>
      <c r="L18" s="107">
        <v>33.642827983553921</v>
      </c>
      <c r="M18" s="77">
        <v>7.0963194900116804</v>
      </c>
      <c r="N18" s="78">
        <v>4.0450015499883847</v>
      </c>
      <c r="O18" s="107">
        <v>14.862255934535032</v>
      </c>
      <c r="P18" s="107">
        <v>26.003576974535097</v>
      </c>
      <c r="Q18" s="77">
        <v>8.286302000856832</v>
      </c>
      <c r="R18" s="78">
        <v>23.408184049802795</v>
      </c>
      <c r="S18" s="107">
        <v>5.5782859864401519</v>
      </c>
      <c r="T18" s="107">
        <v>37.27277203709977</v>
      </c>
      <c r="U18" s="107">
        <v>63.276349011634878</v>
      </c>
      <c r="V18" s="107">
        <v>29.144892373541801</v>
      </c>
    </row>
    <row r="19" spans="1:22" x14ac:dyDescent="0.2">
      <c r="A19" s="29"/>
      <c r="B19" t="s">
        <v>10</v>
      </c>
      <c r="D19" s="77">
        <v>8.9070343651634847</v>
      </c>
      <c r="E19" s="78">
        <v>12.168560365625043</v>
      </c>
      <c r="F19" s="78">
        <v>10.565103053261609</v>
      </c>
      <c r="G19" s="79">
        <v>31.640697784050133</v>
      </c>
      <c r="H19" s="78">
        <v>10.096902791641165</v>
      </c>
      <c r="I19" s="78">
        <v>10.575060760637447</v>
      </c>
      <c r="J19" s="107">
        <v>8.9661085482770666</v>
      </c>
      <c r="K19" s="107">
        <v>29.638072100555675</v>
      </c>
      <c r="L19" s="107">
        <v>61.278769884605801</v>
      </c>
      <c r="M19" s="77">
        <v>10.239751222894048</v>
      </c>
      <c r="N19" s="78">
        <v>9.850810936442171</v>
      </c>
      <c r="O19" s="107">
        <v>8.997443997027057</v>
      </c>
      <c r="P19" s="107">
        <v>29.088006156363278</v>
      </c>
      <c r="Q19" s="77">
        <v>10.665884099558717</v>
      </c>
      <c r="R19" s="78">
        <v>9.251384872110135</v>
      </c>
      <c r="S19" s="107">
        <v>13.773856101196966</v>
      </c>
      <c r="T19" s="107">
        <v>33.691125072865816</v>
      </c>
      <c r="U19" s="107">
        <v>62.779131229229094</v>
      </c>
      <c r="V19" s="107">
        <v>52.312661336328752</v>
      </c>
    </row>
    <row r="20" spans="1:22" x14ac:dyDescent="0.2">
      <c r="A20" s="29"/>
      <c r="B20" t="s">
        <v>11</v>
      </c>
      <c r="D20" s="77">
        <v>4.9385721551778277</v>
      </c>
      <c r="E20" s="78">
        <v>0.87817658986975367</v>
      </c>
      <c r="F20" s="78">
        <v>6.9873720263109869</v>
      </c>
      <c r="G20" s="79">
        <v>12.804120771358567</v>
      </c>
      <c r="H20" s="78">
        <v>1.7982108538692385</v>
      </c>
      <c r="I20" s="78">
        <v>1.6505180526142069</v>
      </c>
      <c r="J20" s="107">
        <v>8.3935473938210503</v>
      </c>
      <c r="K20" s="107">
        <v>11.842276300304496</v>
      </c>
      <c r="L20" s="107">
        <v>24.646397071663067</v>
      </c>
      <c r="M20" s="77">
        <v>1.8473187843420718</v>
      </c>
      <c r="N20" s="78">
        <v>1.5281372020618829</v>
      </c>
      <c r="O20" s="107">
        <v>10.021697489697342</v>
      </c>
      <c r="P20" s="107">
        <v>13.397153476101298</v>
      </c>
      <c r="Q20" s="77">
        <v>3.0472304420163456</v>
      </c>
      <c r="R20" s="78">
        <v>6.3294301798146355</v>
      </c>
      <c r="S20" s="107">
        <v>15.181523103946533</v>
      </c>
      <c r="T20" s="107">
        <v>24.558183725777518</v>
      </c>
      <c r="U20" s="107">
        <v>37.955337201878812</v>
      </c>
      <c r="V20" s="107">
        <v>16.252849677842015</v>
      </c>
    </row>
    <row r="21" spans="1:22" x14ac:dyDescent="0.2">
      <c r="A21" s="96"/>
      <c r="B21" s="10"/>
      <c r="C21" s="10"/>
      <c r="D21" s="111"/>
      <c r="E21" s="112"/>
      <c r="F21" s="112"/>
      <c r="G21" s="80"/>
      <c r="H21" s="112"/>
      <c r="I21" s="112"/>
      <c r="J21" s="113"/>
      <c r="K21" s="113"/>
      <c r="L21" s="113"/>
      <c r="M21" s="111"/>
      <c r="N21" s="112"/>
      <c r="O21" s="113"/>
      <c r="P21" s="113"/>
      <c r="Q21" s="111"/>
      <c r="R21" s="112"/>
      <c r="S21" s="113"/>
      <c r="T21" s="113"/>
      <c r="U21" s="113"/>
      <c r="V21" s="107"/>
    </row>
    <row r="22" spans="1:22" x14ac:dyDescent="0.2">
      <c r="A22" s="29" t="s">
        <v>12</v>
      </c>
      <c r="D22" s="77">
        <v>8.6960044469898641</v>
      </c>
      <c r="E22" s="78">
        <v>7.6866171996372881</v>
      </c>
      <c r="F22" s="78">
        <v>8.9675234806584392</v>
      </c>
      <c r="G22" s="79">
        <v>25.35014512728559</v>
      </c>
      <c r="H22" s="78">
        <v>8.6265797170005936</v>
      </c>
      <c r="I22" s="78">
        <v>7.8252042567046791</v>
      </c>
      <c r="J22" s="107">
        <v>8.4441126607253398</v>
      </c>
      <c r="K22" s="107">
        <v>24.895896634430613</v>
      </c>
      <c r="L22" s="107">
        <v>50.246041761716199</v>
      </c>
      <c r="M22" s="77">
        <v>8.8293350078861312</v>
      </c>
      <c r="N22" s="78">
        <v>7.5547937187156817</v>
      </c>
      <c r="O22" s="107">
        <v>9.2185083692510528</v>
      </c>
      <c r="P22" s="107">
        <v>25.602637095852863</v>
      </c>
      <c r="Q22" s="77">
        <v>8.6609726785920511</v>
      </c>
      <c r="R22" s="78">
        <v>7.5982051131182189</v>
      </c>
      <c r="S22" s="107">
        <v>9.5870163319914035</v>
      </c>
      <c r="T22" s="107">
        <v>25.846194123701675</v>
      </c>
      <c r="U22" s="107">
        <v>51.448831219554535</v>
      </c>
      <c r="V22" s="107">
        <v>41.801929100990861</v>
      </c>
    </row>
    <row r="23" spans="1:22" x14ac:dyDescent="0.2">
      <c r="A23" s="29"/>
      <c r="B23" t="s">
        <v>13</v>
      </c>
      <c r="D23" s="77">
        <v>9.1040438834313342</v>
      </c>
      <c r="E23" s="78">
        <v>7.9123501873849538</v>
      </c>
      <c r="F23" s="78">
        <v>10.220629077703961</v>
      </c>
      <c r="G23" s="79">
        <v>27.237023148520258</v>
      </c>
      <c r="H23" s="78">
        <v>8.0767672739893914</v>
      </c>
      <c r="I23" s="78">
        <v>7.9321713326771892</v>
      </c>
      <c r="J23" s="107">
        <v>10.187238664096267</v>
      </c>
      <c r="K23" s="107">
        <v>26.196177270762849</v>
      </c>
      <c r="L23" s="107">
        <v>53.433200419283096</v>
      </c>
      <c r="M23" s="77">
        <v>7.9981366711261099</v>
      </c>
      <c r="N23" s="78">
        <v>8.1090417784798525</v>
      </c>
      <c r="O23" s="107">
        <v>10.43527964595504</v>
      </c>
      <c r="P23" s="107">
        <v>26.542458095561006</v>
      </c>
      <c r="Q23" s="77">
        <v>8.1654278915271448</v>
      </c>
      <c r="R23" s="78">
        <v>8.4817402199502787</v>
      </c>
      <c r="S23" s="107">
        <v>10.297751517542299</v>
      </c>
      <c r="T23" s="107">
        <v>26.944919629019719</v>
      </c>
      <c r="U23" s="107">
        <v>53.487377724580732</v>
      </c>
      <c r="V23" s="107">
        <v>43.245961755186826</v>
      </c>
    </row>
    <row r="24" spans="1:22" x14ac:dyDescent="0.2">
      <c r="A24" s="29"/>
      <c r="B24" t="s">
        <v>14</v>
      </c>
      <c r="D24" s="77">
        <v>11.288973564057821</v>
      </c>
      <c r="E24" s="78">
        <v>9.4226733398700837</v>
      </c>
      <c r="F24" s="78">
        <v>11.583982120266208</v>
      </c>
      <c r="G24" s="79">
        <v>32.295629024194113</v>
      </c>
      <c r="H24" s="78">
        <v>9.309188643177583</v>
      </c>
      <c r="I24" s="78">
        <v>8.9911957225683459</v>
      </c>
      <c r="J24" s="107">
        <v>8.9488504838079788</v>
      </c>
      <c r="K24" s="107">
        <v>27.249234849553904</v>
      </c>
      <c r="L24" s="107">
        <v>59.544863873748021</v>
      </c>
      <c r="M24" s="77">
        <v>9.1570452300670606</v>
      </c>
      <c r="N24" s="78">
        <v>8.9110829754895047</v>
      </c>
      <c r="O24" s="107">
        <v>9.5441381565809067</v>
      </c>
      <c r="P24" s="107">
        <v>27.612266362137479</v>
      </c>
      <c r="Q24" s="77">
        <v>8.5135075623234293</v>
      </c>
      <c r="R24" s="78">
        <v>8.6622065173819873</v>
      </c>
      <c r="S24" s="107">
        <v>10.663144284003497</v>
      </c>
      <c r="T24" s="107">
        <v>27.838858363708912</v>
      </c>
      <c r="U24" s="107">
        <v>55.451124725846391</v>
      </c>
      <c r="V24" s="107">
        <v>50.59601338994004</v>
      </c>
    </row>
    <row r="25" spans="1:22" x14ac:dyDescent="0.2">
      <c r="A25" s="29"/>
      <c r="B25" t="s">
        <v>15</v>
      </c>
      <c r="D25" s="77">
        <v>20.40836362829905</v>
      </c>
      <c r="E25" s="78">
        <v>1.1031358412696159</v>
      </c>
      <c r="F25" s="78">
        <v>12.452410704027411</v>
      </c>
      <c r="G25" s="79">
        <v>33.963910173596076</v>
      </c>
      <c r="H25" s="78">
        <v>12.811818596177782</v>
      </c>
      <c r="I25" s="78">
        <v>5.6036656227935762</v>
      </c>
      <c r="J25" s="107">
        <v>0.6959398138080708</v>
      </c>
      <c r="K25" s="107">
        <v>19.111424032779428</v>
      </c>
      <c r="L25" s="107">
        <v>53.075334206375516</v>
      </c>
      <c r="M25" s="77">
        <v>22.746569417437758</v>
      </c>
      <c r="N25" s="78">
        <v>1.0647971697204031</v>
      </c>
      <c r="O25" s="107">
        <v>11.729066959880893</v>
      </c>
      <c r="P25" s="107">
        <v>35.540433547039051</v>
      </c>
      <c r="Q25" s="77">
        <v>14.28306840933474</v>
      </c>
      <c r="R25" s="78">
        <v>5.0566824709890135</v>
      </c>
      <c r="S25" s="107">
        <v>0.79984219957717428</v>
      </c>
      <c r="T25" s="107">
        <v>20.139593079900926</v>
      </c>
      <c r="U25" s="107">
        <v>55.680026626939984</v>
      </c>
      <c r="V25" s="107">
        <v>52.379394392567434</v>
      </c>
    </row>
    <row r="26" spans="1:22" x14ac:dyDescent="0.2">
      <c r="A26" s="29"/>
      <c r="B26" t="s">
        <v>58</v>
      </c>
      <c r="D26" s="77">
        <v>6.4105397214620687</v>
      </c>
      <c r="E26" s="78">
        <v>7.3304372358005754</v>
      </c>
      <c r="F26" s="78">
        <v>7.1760504807562642</v>
      </c>
      <c r="G26" s="79">
        <v>20.917027438018909</v>
      </c>
      <c r="H26" s="78">
        <v>8.288008423874782</v>
      </c>
      <c r="I26" s="78">
        <v>7.0096789565592577</v>
      </c>
      <c r="J26" s="107">
        <v>8.3033411535025756</v>
      </c>
      <c r="K26" s="107">
        <v>23.601028533936621</v>
      </c>
      <c r="L26" s="107">
        <v>44.518055971955519</v>
      </c>
      <c r="M26" s="77">
        <v>7.4399447436632515</v>
      </c>
      <c r="N26" s="78">
        <v>7.2761848151861388</v>
      </c>
      <c r="O26" s="107">
        <v>8.2289567865884869</v>
      </c>
      <c r="P26" s="107">
        <v>22.945086345437876</v>
      </c>
      <c r="Q26" s="77">
        <v>8.1046419322726528</v>
      </c>
      <c r="R26" s="78">
        <v>6.5900636792247962</v>
      </c>
      <c r="S26" s="107">
        <v>10.162560756474832</v>
      </c>
      <c r="T26" s="107">
        <v>24.857266367972279</v>
      </c>
      <c r="U26" s="107">
        <v>47.802352713410151</v>
      </c>
      <c r="V26" s="107">
        <v>36.214714818452947</v>
      </c>
    </row>
    <row r="27" spans="1:22" x14ac:dyDescent="0.2">
      <c r="A27" s="29"/>
      <c r="B27" t="s">
        <v>72</v>
      </c>
      <c r="D27" s="77">
        <v>8.5244588931684291</v>
      </c>
      <c r="E27" s="78">
        <v>9.0364007047107453</v>
      </c>
      <c r="F27" s="78">
        <v>9.0131982038416005</v>
      </c>
      <c r="G27" s="79">
        <v>26.574057801720773</v>
      </c>
      <c r="H27" s="78">
        <v>8.3587543965672531</v>
      </c>
      <c r="I27" s="78">
        <v>9.3061965077934001</v>
      </c>
      <c r="J27" s="107">
        <v>8.5171181913820782</v>
      </c>
      <c r="K27" s="107">
        <v>26.182069095742733</v>
      </c>
      <c r="L27" s="107">
        <v>52.75612689746351</v>
      </c>
      <c r="M27" s="77">
        <v>8.4976986253382432</v>
      </c>
      <c r="N27" s="78">
        <v>8.4869706076567635</v>
      </c>
      <c r="O27" s="107">
        <v>8.9595887895600654</v>
      </c>
      <c r="P27" s="107">
        <v>25.944258022555072</v>
      </c>
      <c r="Q27" s="77">
        <v>8.5792762057247423</v>
      </c>
      <c r="R27" s="78">
        <v>8.7484359132805256</v>
      </c>
      <c r="S27" s="107">
        <v>9.1216840202231406</v>
      </c>
      <c r="T27" s="107">
        <v>26.449396139228408</v>
      </c>
      <c r="U27" s="107">
        <v>52.393654161783473</v>
      </c>
      <c r="V27" s="107">
        <v>44.239008706081428</v>
      </c>
    </row>
    <row r="28" spans="1:22" x14ac:dyDescent="0.2">
      <c r="A28" s="29"/>
      <c r="B28" t="s">
        <v>73</v>
      </c>
      <c r="D28" s="111"/>
      <c r="E28" s="112"/>
      <c r="F28" s="112"/>
      <c r="G28" s="80"/>
      <c r="H28" s="112"/>
      <c r="I28" s="112"/>
      <c r="J28" s="113"/>
      <c r="K28" s="113"/>
      <c r="L28" s="113"/>
      <c r="M28" s="111"/>
      <c r="N28" s="112"/>
      <c r="O28" s="113"/>
      <c r="P28" s="113"/>
      <c r="Q28" s="111"/>
      <c r="R28" s="112"/>
      <c r="S28" s="113"/>
      <c r="T28" s="113"/>
      <c r="U28" s="113"/>
      <c r="V28" s="107"/>
    </row>
    <row r="29" spans="1:22" x14ac:dyDescent="0.2">
      <c r="A29" s="29"/>
      <c r="D29" s="77"/>
      <c r="E29" s="78"/>
      <c r="F29" s="78"/>
      <c r="G29" s="79"/>
      <c r="H29" s="78"/>
      <c r="I29" s="78"/>
      <c r="J29" s="107"/>
      <c r="K29" s="107"/>
      <c r="L29" s="107"/>
      <c r="M29" s="77"/>
      <c r="N29" s="78"/>
      <c r="O29" s="107"/>
      <c r="P29" s="107"/>
      <c r="Q29" s="77"/>
      <c r="R29" s="78"/>
      <c r="S29" s="107"/>
      <c r="T29" s="107"/>
      <c r="U29" s="107"/>
      <c r="V29" s="107"/>
    </row>
    <row r="30" spans="1:22" x14ac:dyDescent="0.2">
      <c r="A30" s="29" t="s">
        <v>17</v>
      </c>
      <c r="B30" s="38"/>
      <c r="C30" s="38"/>
      <c r="D30" s="77">
        <v>11.704749011191254</v>
      </c>
      <c r="E30" s="78">
        <v>-3.4252847842247256</v>
      </c>
      <c r="F30" s="78">
        <v>-6.4221586272866613</v>
      </c>
      <c r="G30" s="79">
        <v>1.8573055996798684</v>
      </c>
      <c r="H30" s="78">
        <v>45.879688550255246</v>
      </c>
      <c r="I30" s="78">
        <v>-28.897065254929089</v>
      </c>
      <c r="J30" s="107">
        <v>-2.9019364219749511</v>
      </c>
      <c r="K30" s="107">
        <v>14.080686873351212</v>
      </c>
      <c r="L30" s="107">
        <v>15.937992473031079</v>
      </c>
      <c r="M30" s="77">
        <v>-0.44582965443662875</v>
      </c>
      <c r="N30" s="78">
        <v>0.3627182205911153</v>
      </c>
      <c r="O30" s="107">
        <v>-2.2535890724738308</v>
      </c>
      <c r="P30" s="107">
        <v>-2.3367005063193442</v>
      </c>
      <c r="Q30" s="77">
        <v>-1.5485013085569692</v>
      </c>
      <c r="R30" s="78">
        <v>10.778910115085791</v>
      </c>
      <c r="S30" s="107">
        <v>0.60605664553556626</v>
      </c>
      <c r="T30" s="107">
        <v>9.8364654520643899</v>
      </c>
      <c r="U30" s="107">
        <v>7.4997649457450448</v>
      </c>
      <c r="V30" s="107">
        <v>18.839928895006025</v>
      </c>
    </row>
    <row r="31" spans="1:22" x14ac:dyDescent="0.2">
      <c r="A31" s="29"/>
      <c r="D31" s="77"/>
      <c r="E31" s="78"/>
      <c r="F31" s="78"/>
      <c r="G31" s="79"/>
      <c r="H31" s="78"/>
      <c r="I31" s="78"/>
      <c r="J31" s="107"/>
      <c r="K31" s="107"/>
      <c r="L31" s="107"/>
      <c r="M31" s="77"/>
      <c r="N31" s="78"/>
      <c r="O31" s="107"/>
      <c r="P31" s="107"/>
      <c r="Q31" s="77"/>
      <c r="R31" s="78"/>
      <c r="S31" s="107"/>
      <c r="T31" s="107"/>
      <c r="U31" s="107"/>
      <c r="V31" s="107"/>
    </row>
    <row r="32" spans="1:22" x14ac:dyDescent="0.2">
      <c r="A32" s="24" t="s">
        <v>18</v>
      </c>
      <c r="D32" s="77"/>
      <c r="E32" s="78"/>
      <c r="F32" s="78"/>
      <c r="G32" s="79"/>
      <c r="H32" s="78"/>
      <c r="I32" s="78"/>
      <c r="J32" s="107"/>
      <c r="K32" s="107"/>
      <c r="L32" s="107"/>
      <c r="M32" s="77"/>
      <c r="N32" s="78"/>
      <c r="O32" s="107"/>
      <c r="P32" s="107"/>
      <c r="Q32" s="77"/>
      <c r="R32" s="78"/>
      <c r="S32" s="107"/>
      <c r="T32" s="107"/>
      <c r="U32" s="107"/>
      <c r="V32" s="107"/>
    </row>
    <row r="33" spans="1:23" x14ac:dyDescent="0.2">
      <c r="A33" s="29" t="s">
        <v>19</v>
      </c>
      <c r="D33" s="77">
        <v>4.3721534054912823</v>
      </c>
      <c r="E33" s="78">
        <v>6.3569781071617575</v>
      </c>
      <c r="F33" s="78">
        <v>7.7970970263862158</v>
      </c>
      <c r="G33" s="79">
        <v>18.526228539039256</v>
      </c>
      <c r="H33" s="78">
        <v>8.0047716533393345</v>
      </c>
      <c r="I33" s="78">
        <v>7.487164163835514</v>
      </c>
      <c r="J33" s="107">
        <v>6.975956765529995</v>
      </c>
      <c r="K33" s="107">
        <v>22.467892582704842</v>
      </c>
      <c r="L33" s="107">
        <v>40.994121121744094</v>
      </c>
      <c r="M33" s="77">
        <v>6.7825724562969301</v>
      </c>
      <c r="N33" s="78">
        <v>5.74281105103453</v>
      </c>
      <c r="O33" s="107">
        <v>6.6884372164628587</v>
      </c>
      <c r="P33" s="107">
        <v>19.213820723794317</v>
      </c>
      <c r="Q33" s="77">
        <v>8.1393882236867636</v>
      </c>
      <c r="R33" s="78">
        <v>5.8733416643270724</v>
      </c>
      <c r="S33" s="107">
        <v>13.721424599661763</v>
      </c>
      <c r="T33" s="107">
        <v>27.7341544876756</v>
      </c>
      <c r="U33" s="107">
        <v>46.94797521146991</v>
      </c>
      <c r="V33" s="107">
        <v>34.018164356214108</v>
      </c>
    </row>
    <row r="34" spans="1:23" x14ac:dyDescent="0.2">
      <c r="A34" s="29"/>
      <c r="B34" t="s">
        <v>20</v>
      </c>
      <c r="D34" s="77">
        <v>6.1034867880472996</v>
      </c>
      <c r="E34" s="78">
        <v>0.57940359919754048</v>
      </c>
      <c r="F34" s="78">
        <v>0.94283551038010871</v>
      </c>
      <c r="G34" s="79">
        <v>7.6257258976249496</v>
      </c>
      <c r="H34" s="78">
        <v>1.6847727995631132</v>
      </c>
      <c r="I34" s="78">
        <v>1.8438982330827094</v>
      </c>
      <c r="J34" s="107">
        <v>4.8240131424888126</v>
      </c>
      <c r="K34" s="107">
        <v>8.3526841751346357</v>
      </c>
      <c r="L34" s="107">
        <v>15.978410072759583</v>
      </c>
      <c r="M34" s="77">
        <v>4.0561951436989405</v>
      </c>
      <c r="N34" s="78">
        <v>1.8057147408981251</v>
      </c>
      <c r="O34" s="107">
        <v>0.77392609813747826</v>
      </c>
      <c r="P34" s="107">
        <v>6.6358359827345437</v>
      </c>
      <c r="Q34" s="77">
        <v>32.518261524727997</v>
      </c>
      <c r="R34" s="78">
        <v>6.3636634837119566</v>
      </c>
      <c r="S34" s="107">
        <v>33.242102782467519</v>
      </c>
      <c r="T34" s="107">
        <v>72.124027790907476</v>
      </c>
      <c r="U34" s="107">
        <v>78.759863773642024</v>
      </c>
      <c r="V34" s="107">
        <v>11.154396930270773</v>
      </c>
    </row>
    <row r="35" spans="1:23" x14ac:dyDescent="0.2">
      <c r="A35" s="29"/>
      <c r="B35" t="s">
        <v>21</v>
      </c>
      <c r="D35" s="77">
        <v>1.2669695714643718</v>
      </c>
      <c r="E35" s="78">
        <v>7.0083228731141904</v>
      </c>
      <c r="F35" s="78">
        <v>8.8573175751104554</v>
      </c>
      <c r="G35" s="79">
        <v>17.132610019689018</v>
      </c>
      <c r="H35" s="78">
        <v>7.7473650532455629</v>
      </c>
      <c r="I35" s="78">
        <v>7.3422157733390989</v>
      </c>
      <c r="J35" s="107">
        <v>6.9293851204397097</v>
      </c>
      <c r="K35" s="107">
        <v>22.01896594702437</v>
      </c>
      <c r="L35" s="107">
        <v>39.151575966713395</v>
      </c>
      <c r="M35" s="77">
        <v>5.1582645712761508</v>
      </c>
      <c r="N35" s="78">
        <v>5.1104584851608825</v>
      </c>
      <c r="O35" s="107">
        <v>6.869154354403233</v>
      </c>
      <c r="P35" s="107">
        <v>17.137877410840265</v>
      </c>
      <c r="Q35" s="77">
        <v>6.0831766095196995</v>
      </c>
      <c r="R35" s="78">
        <v>6.4233835717779355</v>
      </c>
      <c r="S35" s="107">
        <v>17.556846303126289</v>
      </c>
      <c r="T35" s="107">
        <v>30.063406484423922</v>
      </c>
      <c r="U35" s="107">
        <v>47.201283895264183</v>
      </c>
      <c r="V35" s="107">
        <v>32.222190846273676</v>
      </c>
    </row>
    <row r="36" spans="1:23" x14ac:dyDescent="0.2">
      <c r="A36" s="29"/>
      <c r="B36" t="s">
        <v>22</v>
      </c>
      <c r="D36" s="77">
        <v>6.7620794371814075</v>
      </c>
      <c r="E36" s="78">
        <v>5.8463687317650042</v>
      </c>
      <c r="F36" s="78">
        <v>6.9703362239636109</v>
      </c>
      <c r="G36" s="79">
        <v>19.578784392910023</v>
      </c>
      <c r="H36" s="78">
        <v>8.1917875086289804</v>
      </c>
      <c r="I36" s="78">
        <v>7.5888955161515064</v>
      </c>
      <c r="J36" s="107">
        <v>7.0080611301403586</v>
      </c>
      <c r="K36" s="107">
        <v>22.788744154920845</v>
      </c>
      <c r="L36" s="107">
        <v>42.367528547830865</v>
      </c>
      <c r="M36" s="77">
        <v>8.026495380043924</v>
      </c>
      <c r="N36" s="78">
        <v>6.2221394839712998</v>
      </c>
      <c r="O36" s="107">
        <v>6.5393638900093087</v>
      </c>
      <c r="P36" s="107">
        <v>20.787998754024535</v>
      </c>
      <c r="Q36" s="77">
        <v>9.7618593651365995</v>
      </c>
      <c r="R36" s="78">
        <v>5.45136672288365</v>
      </c>
      <c r="S36" s="107">
        <v>10.806658246197493</v>
      </c>
      <c r="T36" s="107">
        <v>26.019884334217743</v>
      </c>
      <c r="U36" s="107">
        <v>46.807883088242278</v>
      </c>
      <c r="V36" s="107">
        <v>35.35946741769051</v>
      </c>
    </row>
    <row r="37" spans="1:23" x14ac:dyDescent="0.2">
      <c r="A37" s="96"/>
      <c r="B37" s="10"/>
      <c r="C37" s="10"/>
      <c r="D37" s="111"/>
      <c r="E37" s="112"/>
      <c r="F37" s="112"/>
      <c r="G37" s="80"/>
      <c r="H37" s="112"/>
      <c r="I37" s="112"/>
      <c r="J37" s="113"/>
      <c r="K37" s="113"/>
      <c r="L37" s="113"/>
      <c r="M37" s="111"/>
      <c r="N37" s="112"/>
      <c r="O37" s="113"/>
      <c r="P37" s="113"/>
      <c r="Q37" s="111"/>
      <c r="R37" s="112"/>
      <c r="S37" s="113"/>
      <c r="T37" s="113"/>
      <c r="U37" s="113"/>
      <c r="V37" s="107"/>
    </row>
    <row r="38" spans="1:23" x14ac:dyDescent="0.2">
      <c r="A38" s="39" t="s">
        <v>74</v>
      </c>
      <c r="B38" s="40"/>
      <c r="C38" s="40"/>
      <c r="D38" s="81">
        <v>9.0210354210847328</v>
      </c>
      <c r="E38" s="82">
        <v>6.4834908042440436</v>
      </c>
      <c r="F38" s="82">
        <v>7.3015228037683757</v>
      </c>
      <c r="G38" s="83">
        <v>22.806049029097153</v>
      </c>
      <c r="H38" s="82">
        <v>12.655091180972875</v>
      </c>
      <c r="I38" s="82">
        <v>3.8520051998686271</v>
      </c>
      <c r="J38" s="98">
        <v>7.2162275777236564</v>
      </c>
      <c r="K38" s="98">
        <v>23.72332395856516</v>
      </c>
      <c r="L38" s="98">
        <v>46.529372987662313</v>
      </c>
      <c r="M38" s="81">
        <v>7.8252680140924253</v>
      </c>
      <c r="N38" s="82">
        <v>6.7758938833556197</v>
      </c>
      <c r="O38" s="98">
        <v>7.9762017091861193</v>
      </c>
      <c r="P38" s="98">
        <v>22.577363606634165</v>
      </c>
      <c r="Q38" s="81">
        <v>7.5605125071954893</v>
      </c>
      <c r="R38" s="82">
        <v>7.9420584572861701</v>
      </c>
      <c r="S38" s="98">
        <v>8.6194107459913383</v>
      </c>
      <c r="T38" s="98">
        <v>24.121981710472998</v>
      </c>
      <c r="U38" s="98">
        <v>46.699345317107159</v>
      </c>
      <c r="V38" s="98">
        <v>39.313145409938656</v>
      </c>
    </row>
    <row r="39" spans="1:23" x14ac:dyDescent="0.2">
      <c r="A39" s="39" t="s">
        <v>75</v>
      </c>
      <c r="B39" s="40"/>
      <c r="C39" s="40"/>
      <c r="D39" s="81">
        <v>8.0106819474603217</v>
      </c>
      <c r="E39" s="82">
        <v>7.4749004747234808</v>
      </c>
      <c r="F39" s="82">
        <v>8.780885737535268</v>
      </c>
      <c r="G39" s="83">
        <v>24.266468159719071</v>
      </c>
      <c r="H39" s="82">
        <v>8.5270130483618409</v>
      </c>
      <c r="I39" s="82">
        <v>7.7707359608483086</v>
      </c>
      <c r="J39" s="98">
        <v>8.2109908649269521</v>
      </c>
      <c r="K39" s="98">
        <v>24.508739874137103</v>
      </c>
      <c r="L39" s="98">
        <v>48.775208033856174</v>
      </c>
      <c r="M39" s="81">
        <v>8.5043810198300438</v>
      </c>
      <c r="N39" s="82">
        <v>7.2668800081157654</v>
      </c>
      <c r="O39" s="98">
        <v>8.8164302793061911</v>
      </c>
      <c r="P39" s="98">
        <v>24.587691307251998</v>
      </c>
      <c r="Q39" s="81">
        <v>8.5820232148575588</v>
      </c>
      <c r="R39" s="82">
        <v>7.3247865641195471</v>
      </c>
      <c r="S39" s="98">
        <v>10.245572343768766</v>
      </c>
      <c r="T39" s="98">
        <v>26.15238212274587</v>
      </c>
      <c r="U39" s="98">
        <v>50.740073429997878</v>
      </c>
      <c r="V39" s="98">
        <v>40.564217168929218</v>
      </c>
    </row>
    <row r="40" spans="1:23" x14ac:dyDescent="0.2">
      <c r="A40" s="114"/>
      <c r="B40" s="115"/>
      <c r="C40" s="115"/>
      <c r="D40" s="116"/>
      <c r="E40" s="117"/>
      <c r="F40" s="117"/>
      <c r="G40" s="118"/>
      <c r="H40" s="117"/>
      <c r="I40" s="117"/>
      <c r="J40" s="119"/>
      <c r="K40" s="119"/>
      <c r="L40" s="119"/>
      <c r="M40" s="116"/>
      <c r="N40" s="117"/>
      <c r="O40" s="119"/>
      <c r="P40" s="119"/>
      <c r="Q40" s="116"/>
      <c r="R40" s="117"/>
      <c r="S40" s="119"/>
      <c r="T40" s="119"/>
      <c r="U40" s="119"/>
      <c r="V40" s="119"/>
    </row>
    <row r="42" spans="1:23" ht="25.5" customHeight="1" x14ac:dyDescent="0.2">
      <c r="A42" s="61" t="s">
        <v>78</v>
      </c>
      <c r="B42" s="177" t="s">
        <v>79</v>
      </c>
      <c r="C42" s="178"/>
      <c r="D42" s="178"/>
      <c r="E42" s="178"/>
      <c r="F42" s="178"/>
      <c r="G42" s="178"/>
      <c r="H42" s="178"/>
      <c r="I42" s="178"/>
      <c r="J42" s="178"/>
      <c r="K42" s="178"/>
      <c r="L42" s="178"/>
      <c r="M42" s="178"/>
      <c r="N42" s="178"/>
      <c r="O42" s="178"/>
      <c r="P42" s="178"/>
      <c r="Q42" s="178"/>
      <c r="R42" s="178"/>
      <c r="S42" s="178"/>
      <c r="T42" s="178"/>
      <c r="U42" s="178"/>
      <c r="V42" s="178"/>
    </row>
    <row r="43" spans="1:23" ht="20.25" x14ac:dyDescent="0.2">
      <c r="W43" s="97">
        <v>9</v>
      </c>
    </row>
  </sheetData>
  <mergeCells count="1">
    <mergeCell ref="B42:V42"/>
  </mergeCells>
  <printOptions horizontalCentered="1"/>
  <pageMargins left="0" right="0" top="1.1811023622047245" bottom="0" header="0" footer="0"/>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Total</vt:lpstr>
      <vt:lpstr>total 2025</vt:lpstr>
      <vt:lpstr>VarTotal</vt:lpstr>
      <vt:lpstr>Pptario</vt:lpstr>
      <vt:lpstr>PptarioMN</vt:lpstr>
      <vt:lpstr>PptarioME</vt:lpstr>
      <vt:lpstr>VarPptario</vt:lpstr>
      <vt:lpstr>%AvancPptario</vt:lpstr>
      <vt:lpstr>%AvancPptario(cont)</vt:lpstr>
      <vt:lpstr>pptario 2025</vt:lpstr>
      <vt:lpstr>Extrappt</vt:lpstr>
      <vt:lpstr>Extrappt 2025</vt:lpstr>
      <vt:lpstr>VarExtrappt</vt:lpstr>
      <vt:lpstr>'%AvancPptario'!Área_de_impresión</vt:lpstr>
      <vt:lpstr>'%AvancPptario(cont)'!Área_de_impresión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agk</dc:creator>
  <cp:lastModifiedBy>Raimundo Mac Auliffe Menchaca</cp:lastModifiedBy>
  <cp:lastPrinted>2018-01-24T19:29:34Z</cp:lastPrinted>
  <dcterms:created xsi:type="dcterms:W3CDTF">2005-03-30T13:24:33Z</dcterms:created>
  <dcterms:modified xsi:type="dcterms:W3CDTF">2026-06-22T19:56:52Z</dcterms:modified>
</cp:coreProperties>
</file>