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dipres-my.sharepoint.com/personal/rmolina_dipres_gob_cl/Documents/Escritorio/Informes Mensuales y Trimestrales 2026/"/>
    </mc:Choice>
  </mc:AlternateContent>
  <xr:revisionPtr revIDLastSave="729" documentId="8_{12D8C931-6012-4356-B436-319AB077521B}" xr6:coauthVersionLast="47" xr6:coauthVersionMax="47" xr10:uidLastSave="{3E6FFEBE-39DF-471A-BE59-A1CB9C04CE66}"/>
  <bookViews>
    <workbookView xWindow="-108" yWindow="-108" windowWidth="23256" windowHeight="12456" xr2:uid="{00000000-000D-0000-FFFF-FFFF00000000}"/>
  </bookViews>
  <sheets>
    <sheet name="Total" sheetId="6" r:id="rId1"/>
    <sheet name="total 2025" sheetId="27" state="hidden" r:id="rId2"/>
    <sheet name="VarTotal" sheetId="8" r:id="rId3"/>
    <sheet name="Pptario" sheetId="22" r:id="rId4"/>
    <sheet name="PptarioMN" sheetId="2" r:id="rId5"/>
    <sheet name="PptarioME" sheetId="26" r:id="rId6"/>
    <sheet name="%AvancPptario" sheetId="19" r:id="rId7"/>
    <sheet name="%AvancPptario(cont)" sheetId="10" r:id="rId8"/>
    <sheet name="VarPptario" sheetId="4" r:id="rId9"/>
    <sheet name="pptario 2025" sheetId="28" state="hidden" r:id="rId10"/>
    <sheet name="Extrappt" sheetId="16" r:id="rId11"/>
    <sheet name="Extrappt 2025" sheetId="29" state="hidden" r:id="rId12"/>
    <sheet name="VarExtrappt" sheetId="9" r:id="rId13"/>
  </sheets>
  <definedNames>
    <definedName name="_xlnm.Print_Area" localSheetId="6">'%AvancPptario'!$A$2:$F$43</definedName>
    <definedName name="_xlnm.Print_Area" localSheetId="7">'%AvancPptario(cont)'!$A$2:$F$43</definedName>
    <definedName name="_xlnm.Print_Area" localSheetId="10">Extrappt!$A$2:$G$73</definedName>
    <definedName name="_xlnm.Print_Area" localSheetId="3">Pptario!$A$2:$H$77</definedName>
    <definedName name="_xlnm.Print_Area" localSheetId="5">PptarioME!$A$2:$G$77</definedName>
    <definedName name="_xlnm.Print_Area" localSheetId="4">PptarioMN!$A$2:$G$77</definedName>
    <definedName name="_xlnm.Print_Area" localSheetId="0">Total!$A$1:$H$77</definedName>
    <definedName name="_xlnm.Print_Area" localSheetId="12">VarExtrappt!$A$2:$F$42</definedName>
    <definedName name="_xlnm.Print_Area" localSheetId="8">VarPptario!$A$2:$G$42</definedName>
    <definedName name="_xlnm.Print_Area" localSheetId="2">VarTotal!$A$2:$G$41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25" i="29" l="1"/>
  <c r="X25" i="29"/>
  <c r="Z12" i="28"/>
  <c r="Z13" i="28"/>
  <c r="Z14" i="28"/>
  <c r="Z15" i="28"/>
  <c r="Z16" i="28"/>
  <c r="Z17" i="28"/>
  <c r="Z18" i="28"/>
  <c r="Z19" i="28"/>
  <c r="Z20" i="28"/>
  <c r="Z22" i="28"/>
  <c r="Z23" i="28"/>
  <c r="Z24" i="28"/>
  <c r="Z25" i="28"/>
  <c r="Z26" i="28"/>
  <c r="Z27" i="28"/>
  <c r="Z28" i="28"/>
  <c r="Z30" i="28"/>
  <c r="Z33" i="28"/>
  <c r="Z34" i="28"/>
  <c r="Z35" i="28"/>
  <c r="Z36" i="28"/>
  <c r="Z38" i="28"/>
  <c r="Z39" i="28"/>
  <c r="Z40" i="28"/>
  <c r="Z11" i="28"/>
  <c r="Y12" i="28"/>
  <c r="Y13" i="28"/>
  <c r="Y14" i="28"/>
  <c r="Y15" i="28"/>
  <c r="Y16" i="28"/>
  <c r="Y17" i="28"/>
  <c r="Y18" i="28"/>
  <c r="Y19" i="28"/>
  <c r="Y20" i="28"/>
  <c r="Y22" i="28"/>
  <c r="Y23" i="28"/>
  <c r="Y24" i="28"/>
  <c r="Y25" i="28"/>
  <c r="Y26" i="28"/>
  <c r="Y27" i="28"/>
  <c r="Y28" i="28"/>
  <c r="Y30" i="28"/>
  <c r="Y33" i="28"/>
  <c r="Y34" i="28"/>
  <c r="Y35" i="28"/>
  <c r="Y36" i="28"/>
  <c r="Y38" i="28"/>
  <c r="Y39" i="28"/>
  <c r="Y40" i="28"/>
  <c r="Y11" i="28"/>
  <c r="Z12" i="27"/>
  <c r="Z13" i="27"/>
  <c r="Z14" i="27"/>
  <c r="Z15" i="27"/>
  <c r="Z16" i="27"/>
  <c r="Z17" i="27"/>
  <c r="Z18" i="27"/>
  <c r="Z19" i="27"/>
  <c r="Z20" i="27"/>
  <c r="Z22" i="27"/>
  <c r="Z23" i="27"/>
  <c r="Z24" i="27"/>
  <c r="Z25" i="27"/>
  <c r="Z26" i="27"/>
  <c r="Z27" i="27"/>
  <c r="Z28" i="27"/>
  <c r="Z30" i="27"/>
  <c r="Z33" i="27"/>
  <c r="Z34" i="27"/>
  <c r="Z35" i="27"/>
  <c r="Z36" i="27"/>
  <c r="Z38" i="27"/>
  <c r="Z39" i="27"/>
  <c r="Z40" i="27"/>
  <c r="Z11" i="27"/>
  <c r="Y12" i="27"/>
  <c r="Y13" i="27"/>
  <c r="Y14" i="27"/>
  <c r="Y15" i="27"/>
  <c r="Y16" i="27"/>
  <c r="Y17" i="27"/>
  <c r="Y18" i="27"/>
  <c r="Y19" i="27"/>
  <c r="Y20" i="27"/>
  <c r="Y22" i="27"/>
  <c r="Y23" i="27"/>
  <c r="Y24" i="27"/>
  <c r="Y25" i="27"/>
  <c r="Y26" i="27"/>
  <c r="Y27" i="27"/>
  <c r="Y28" i="27"/>
  <c r="Y30" i="27"/>
  <c r="Y33" i="27"/>
  <c r="Y34" i="27"/>
  <c r="Y35" i="27"/>
  <c r="Y36" i="27"/>
  <c r="Y38" i="27"/>
  <c r="Y39" i="27"/>
  <c r="Y40" i="27"/>
  <c r="Y11" i="27"/>
</calcChain>
</file>

<file path=xl/sharedStrings.xml><?xml version="1.0" encoding="utf-8"?>
<sst xmlns="http://schemas.openxmlformats.org/spreadsheetml/2006/main" count="821" uniqueCount="136">
  <si>
    <t>CUADRO 1</t>
  </si>
  <si>
    <t>GOBIERNO CENTRAL PRESUPUESTARIO</t>
  </si>
  <si>
    <t>Moneda Nacional + Moneda Extranjera</t>
  </si>
  <si>
    <t>Millones de Pesos</t>
  </si>
  <si>
    <t>Ley Aprobada</t>
  </si>
  <si>
    <t>Enero</t>
  </si>
  <si>
    <t>TRANSACCIONES QUE AFECTAN EL PATRIMONIO NETO</t>
  </si>
  <si>
    <t>INGRESOS</t>
  </si>
  <si>
    <t>Ingresos tributarios netos</t>
  </si>
  <si>
    <t>Imposiciones previsionales</t>
  </si>
  <si>
    <t>Ingresos de operación</t>
  </si>
  <si>
    <t>Otros ingresos</t>
  </si>
  <si>
    <t>GASTOS</t>
  </si>
  <si>
    <t>Personal</t>
  </si>
  <si>
    <t>Bienes y servicios de consumo y producción</t>
  </si>
  <si>
    <t xml:space="preserve">Intereses </t>
  </si>
  <si>
    <t>Otros</t>
  </si>
  <si>
    <t>RESULTADO OPERATIVO BRUTO</t>
  </si>
  <si>
    <t>TRANSACCIONES EN ACTIVOS NO FINANCIEROS</t>
  </si>
  <si>
    <t>ADQUISICION NETA DE ACTIVOS NO FINANCIEROS</t>
  </si>
  <si>
    <t>Venta de activos físicos</t>
  </si>
  <si>
    <t>Inversión</t>
  </si>
  <si>
    <t>Transferencias de capital</t>
  </si>
  <si>
    <t>PRESTAMO NETO/ENDEUDAMIENTO NETO</t>
  </si>
  <si>
    <t>TRANSACCIONES EN ACTIVOS FINANCIEROS (FINANCIAMIENTO)</t>
  </si>
  <si>
    <t>ADQUISICION NETA DE ACTIVOS FINANCIEROS</t>
  </si>
  <si>
    <t>Préstamos</t>
  </si>
  <si>
    <t>Otorgamiento de préstamos</t>
  </si>
  <si>
    <t>Recuperación de préstamos</t>
  </si>
  <si>
    <t xml:space="preserve">Títulos y valores </t>
  </si>
  <si>
    <t>Inversión financiera</t>
  </si>
  <si>
    <t>Venta de activos financieros</t>
  </si>
  <si>
    <t>Operaciones de cambio</t>
  </si>
  <si>
    <t>Caja</t>
  </si>
  <si>
    <t>Giros</t>
  </si>
  <si>
    <t>Depósitos</t>
  </si>
  <si>
    <t>Anticipo de gastos</t>
  </si>
  <si>
    <t>PASIVOS NETOS INCURRIDOS</t>
  </si>
  <si>
    <t>Endeudamiento Externo Neto</t>
  </si>
  <si>
    <t>Endeudamiento</t>
  </si>
  <si>
    <t>Bonos</t>
  </si>
  <si>
    <t>Resto</t>
  </si>
  <si>
    <t>Amortizaciones</t>
  </si>
  <si>
    <t>Endeudamiento Interno Neto</t>
  </si>
  <si>
    <t>Bonos de Reconocimiento</t>
  </si>
  <si>
    <t>FINANCIAMIENTO</t>
  </si>
  <si>
    <t xml:space="preserve"> 1/</t>
  </si>
  <si>
    <t xml:space="preserve"> 2/</t>
  </si>
  <si>
    <t xml:space="preserve"> 3/</t>
  </si>
  <si>
    <t>Excluye el pago de bonos de reconocimiento, que se clasifica entre las partidas de financiamiento.</t>
  </si>
  <si>
    <t xml:space="preserve"> 4/</t>
  </si>
  <si>
    <t>CUADRO 2</t>
  </si>
  <si>
    <t>Moneda Nacional</t>
  </si>
  <si>
    <t>CUADRO 3</t>
  </si>
  <si>
    <t>Moneda Extranjera</t>
  </si>
  <si>
    <t>Miles de Dólares</t>
  </si>
  <si>
    <t>Donaciones</t>
  </si>
  <si>
    <t>Rentas de la propiedad</t>
  </si>
  <si>
    <t>Subsidios y donaciones</t>
  </si>
  <si>
    <t>Tributación resto contribuyentes</t>
  </si>
  <si>
    <t>Prestaciones previsionales 1/</t>
  </si>
  <si>
    <t>TOTAL INGRESOS 2/</t>
  </si>
  <si>
    <t>TOTAL GASTOS 3/</t>
  </si>
  <si>
    <t>Ingresos de Transacciones que afectan el Patrimonio Neto más Venta de activos físicos clasificada en Transacciones en Activos  no Financieros.</t>
  </si>
  <si>
    <t>Comprende los impuestos a la renta pagados por las diez mayores empresas.</t>
  </si>
  <si>
    <t xml:space="preserve">Donaciones </t>
  </si>
  <si>
    <t xml:space="preserve">Rentas de la propiedad </t>
  </si>
  <si>
    <t xml:space="preserve">Subsidios y donaciones </t>
  </si>
  <si>
    <t>Tributación minería privada 4/</t>
  </si>
  <si>
    <t>CUADRO 4</t>
  </si>
  <si>
    <t>Porcentaje de Avance sobre Ley Aprobada</t>
  </si>
  <si>
    <t>Tributación minería privada</t>
  </si>
  <si>
    <t>Prestaciones previsionales</t>
  </si>
  <si>
    <t>Otros 1/</t>
  </si>
  <si>
    <t>TOTAL INGRESOS</t>
  </si>
  <si>
    <t>TOTAL GASTOS</t>
  </si>
  <si>
    <t>CUADRO 5</t>
  </si>
  <si>
    <t>Porcentaje de Variación Real Anual</t>
  </si>
  <si>
    <t>1/</t>
  </si>
  <si>
    <t>Para esta categoría,  los resultados no son válidos, por cuanto en la Ley de Presupuestos sólo se habilita la cuenta correspondiente, considerando un valor mínimo, para el posterior registro del gasto ejecutado. Se refiere al gasto en Compensaciones por Daños a Terceros y/o a la Propiedad, 2% constitucional y Aplicación Fondos de Terceros.</t>
  </si>
  <si>
    <t>Gastos de Transacciones que afectan el Patrimonio Neto más Inversión y Transferencias de capital clasificadas en Transacciones en Activos No Financieros.</t>
  </si>
  <si>
    <t>Febrero</t>
  </si>
  <si>
    <t>Marzo</t>
  </si>
  <si>
    <t>Abril</t>
  </si>
  <si>
    <t>Mayo</t>
  </si>
  <si>
    <t>Fondos Especiales</t>
  </si>
  <si>
    <t>Ajustes por Rezagos Fondos Especiales</t>
  </si>
  <si>
    <t>GOBIERNO CENTRAL EXTRAPRESUPUESTARIO</t>
  </si>
  <si>
    <t>Junio</t>
  </si>
  <si>
    <t>Julio</t>
  </si>
  <si>
    <t>2°Trim.</t>
  </si>
  <si>
    <t>Agosto</t>
  </si>
  <si>
    <t>GOBIERNO CENTRAL TOTAL</t>
  </si>
  <si>
    <t>Cobre bruto</t>
  </si>
  <si>
    <t>CUADRO 6</t>
  </si>
  <si>
    <t>CUADRO 7</t>
  </si>
  <si>
    <t>CUADRO 8</t>
  </si>
  <si>
    <t>CUADRO 9</t>
  </si>
  <si>
    <t>Septiembre</t>
  </si>
  <si>
    <t>CUADRO 6 (continuación)</t>
  </si>
  <si>
    <t>Octubre</t>
  </si>
  <si>
    <t>Noviembre</t>
  </si>
  <si>
    <t>Diciembre</t>
  </si>
  <si>
    <t>4°Trim.</t>
  </si>
  <si>
    <t>2°Sem.</t>
  </si>
  <si>
    <t xml:space="preserve">Tributación minería privada </t>
  </si>
  <si>
    <t xml:space="preserve">TOTAL INGRESOS </t>
  </si>
  <si>
    <t xml:space="preserve">Prestaciones previsionales </t>
  </si>
  <si>
    <t xml:space="preserve"> */</t>
  </si>
  <si>
    <t>1°Trim.</t>
  </si>
  <si>
    <t>1°Sem.</t>
  </si>
  <si>
    <t>3°Trim.</t>
  </si>
  <si>
    <t xml:space="preserve"> 5/</t>
  </si>
  <si>
    <t>GOBIERNO CENTRAL PRESUPUESTARIO 5/</t>
  </si>
  <si>
    <t>Acumulado</t>
  </si>
  <si>
    <t>Año 2025</t>
  </si>
  <si>
    <t>ESTADO DE OPERACIONES DE GOBIERNO  2025</t>
  </si>
  <si>
    <t>ESTADO DE OPERACIONES DE GOBIERNO  2026</t>
  </si>
  <si>
    <t>Año 2026</t>
  </si>
  <si>
    <t>2026 / 2025</t>
  </si>
  <si>
    <t>Ingresos tributarios netos 6/</t>
  </si>
  <si>
    <t>Otros ingresos 6/</t>
  </si>
  <si>
    <t>Cierre estadístico: 3 de febrero de 2025. Los datos presentados se encuentran sujetos a revisiones en entregas posteriores.</t>
  </si>
  <si>
    <t xml:space="preserve"> 6/</t>
  </si>
  <si>
    <t xml:space="preserve">Incluye reclasificación de cuentas presupuestarias de fluctuación deudores. Para más información, ver Recuadro 2 del Informe de Finanzas Públicas del primer trimestre de 2025. </t>
  </si>
  <si>
    <t>Traspasos Codelco</t>
  </si>
  <si>
    <t>Traspasos Codelco 6/</t>
  </si>
  <si>
    <t xml:space="preserve">Traspasos Codelco </t>
  </si>
  <si>
    <t>acum feb</t>
  </si>
  <si>
    <t>inflactado</t>
  </si>
  <si>
    <t>Acumulado a febrero</t>
  </si>
  <si>
    <t>Acumulado a Febrero</t>
  </si>
  <si>
    <t>Cierre estadístico: 23 de marzo de 2026. Los datos presentados se encuentran sujetos a revisiones en entregas posteriores.</t>
  </si>
  <si>
    <t>Denominada históricamente "Cobre Bruto" hasta 2025; la denominación se actualiza para reflejar que Codelco percibe ingresos de fuentes distintas al cobre,</t>
  </si>
  <si>
    <t>agregándose en 2026 actividades relacionadas con la explotación de litio. El cambio es exclusivamente de denominación y no altera el ámbito ni la comparabilidad</t>
  </si>
  <si>
    <t>histórica de la categoría.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</si>
</sst>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_);\(#,##0\)"/>
    <numFmt numFmtId="165" formatCode="#,##0.0_);\(#,##0.0\)"/>
    <numFmt numFmtId="166" formatCode="#,##0.00000;\-#,##0.00000"/>
    <numFmt numFmtId="167" formatCode="#,##0.000000;\-#,##0.000000"/>
    <numFmt numFmtId="168" formatCode="#,##0.0000000;\-#,##0.0000000"/>
    <numFmt numFmtId="169" formatCode="#,##0.00000000;\-#,##0.00000000"/>
    <numFmt numFmtId="170" formatCode="0.0%"/>
  </numFmts>
  <fonts count="20" x14ac:knownFonts="1">
    <font>
      <sz val="10"/>
      <name val="Arial"/>
    </font>
    <font>
      <sz val="10"/>
      <name val="Arial"/>
      <family val="2"/>
    </font>
    <font>
      <b/>
      <sz val="10"/>
      <name val="Arial"/>
      <family val="2"/>
    </font>
    <font>
      <sz val="10"/>
      <color indexed="9"/>
      <name val="Arial"/>
      <family val="2"/>
    </font>
    <font>
      <b/>
      <sz val="10"/>
      <color indexed="9"/>
      <name val="Arial"/>
      <family val="2"/>
    </font>
    <font>
      <b/>
      <sz val="10"/>
      <color indexed="10"/>
      <name val="Arial"/>
      <family val="2"/>
    </font>
    <font>
      <b/>
      <u/>
      <sz val="10"/>
      <name val="Arial"/>
      <family val="2"/>
    </font>
    <font>
      <u/>
      <sz val="10"/>
      <name val="Arial"/>
      <family val="2"/>
    </font>
    <font>
      <sz val="10"/>
      <name val="Arial"/>
      <family val="2"/>
    </font>
    <font>
      <b/>
      <sz val="20"/>
      <name val="Arial"/>
      <family val="2"/>
    </font>
    <font>
      <b/>
      <sz val="16"/>
      <name val="Arial"/>
      <family val="2"/>
    </font>
    <font>
      <sz val="10"/>
      <color rgb="FFFF0000"/>
      <name val="Arial"/>
      <family val="2"/>
    </font>
    <font>
      <b/>
      <sz val="24"/>
      <name val="Arial"/>
      <family val="2"/>
    </font>
    <font>
      <b/>
      <sz val="22"/>
      <name val="Arial"/>
      <family val="2"/>
    </font>
    <font>
      <b/>
      <sz val="10"/>
      <color rgb="FFFF0000"/>
      <name val="Arial"/>
      <family val="2"/>
    </font>
    <font>
      <sz val="10"/>
      <name val="Arial"/>
      <family val="2"/>
    </font>
    <font>
      <b/>
      <sz val="10"/>
      <color theme="0"/>
      <name val="Arial"/>
      <family val="2"/>
    </font>
    <font>
      <b/>
      <sz val="18"/>
      <name val="Arial"/>
      <family val="2"/>
    </font>
    <font>
      <sz val="10"/>
      <color theme="0"/>
      <name val="Arial"/>
      <family val="2"/>
    </font>
    <font>
      <sz val="10"/>
      <name val="Arial"/>
      <family val="2"/>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xf numFmtId="0" fontId="15" fillId="0" borderId="0"/>
    <xf numFmtId="0" fontId="1" fillId="0" borderId="0"/>
    <xf numFmtId="9" fontId="19" fillId="0" borderId="0" applyFont="0" applyFill="0" applyBorder="0" applyAlignment="0" applyProtection="0"/>
  </cellStyleXfs>
  <cellXfs count="170">
    <xf numFmtId="0" fontId="0" fillId="0" borderId="0" xfId="0"/>
    <xf numFmtId="0" fontId="11" fillId="0" borderId="0" xfId="0" applyFont="1"/>
    <xf numFmtId="0" fontId="13" fillId="0" borderId="0" xfId="0" applyFont="1" applyAlignment="1">
      <alignment textRotation="255"/>
    </xf>
    <xf numFmtId="0" fontId="2" fillId="0" borderId="0" xfId="0" applyFont="1" applyAlignment="1">
      <alignment horizontal="centerContinuous"/>
    </xf>
    <xf numFmtId="0" fontId="0" fillId="0" borderId="0" xfId="0" applyAlignment="1">
      <alignment horizontal="centerContinuous"/>
    </xf>
    <xf numFmtId="3" fontId="2" fillId="0" borderId="0" xfId="0" applyNumberFormat="1" applyFont="1" applyAlignment="1">
      <alignment horizontal="centerContinuous" wrapText="1"/>
    </xf>
    <xf numFmtId="0" fontId="0" fillId="0" borderId="0" xfId="0" applyAlignment="1">
      <alignment horizontal="centerContinuous" wrapText="1"/>
    </xf>
    <xf numFmtId="0" fontId="3" fillId="0" borderId="0" xfId="0" applyFont="1" applyAlignment="1">
      <alignment horizontal="centerContinuous"/>
    </xf>
    <xf numFmtId="0" fontId="4" fillId="0" borderId="0" xfId="0" applyFont="1" applyAlignment="1">
      <alignment horizontal="centerContinuous"/>
    </xf>
    <xf numFmtId="0" fontId="5" fillId="0" borderId="0" xfId="0" applyFont="1"/>
    <xf numFmtId="0" fontId="3" fillId="0" borderId="0" xfId="0" applyFont="1"/>
    <xf numFmtId="0" fontId="4" fillId="0" borderId="0" xfId="0" applyFont="1"/>
    <xf numFmtId="0" fontId="0" fillId="0" borderId="1" xfId="0" applyBorder="1"/>
    <xf numFmtId="0" fontId="0" fillId="0" borderId="2" xfId="0" applyBorder="1"/>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2" xfId="0" applyFont="1" applyBorder="1" applyAlignment="1">
      <alignment horizontal="center" vertical="center" wrapText="1"/>
    </xf>
    <xf numFmtId="0" fontId="6" fillId="0" borderId="4" xfId="0" applyFont="1" applyBorder="1"/>
    <xf numFmtId="0" fontId="0" fillId="0" borderId="11" xfId="0" applyBorder="1"/>
    <xf numFmtId="37" fontId="0" fillId="0" borderId="14" xfId="0" applyNumberFormat="1" applyBorder="1"/>
    <xf numFmtId="37" fontId="0" fillId="0" borderId="10" xfId="0" applyNumberFormat="1" applyBorder="1"/>
    <xf numFmtId="37" fontId="0" fillId="0" borderId="9" xfId="0" applyNumberFormat="1" applyBorder="1"/>
    <xf numFmtId="37" fontId="0" fillId="0" borderId="15" xfId="0" applyNumberFormat="1" applyBorder="1"/>
    <xf numFmtId="0" fontId="7" fillId="0" borderId="4" xfId="0" applyFont="1" applyBorder="1"/>
    <xf numFmtId="37" fontId="5" fillId="0" borderId="4" xfId="0" applyNumberFormat="1" applyFont="1" applyBorder="1"/>
    <xf numFmtId="37" fontId="5" fillId="0" borderId="0" xfId="0" applyNumberFormat="1" applyFont="1"/>
    <xf numFmtId="37" fontId="5" fillId="0" borderId="5" xfId="0" applyNumberFormat="1" applyFont="1" applyBorder="1"/>
    <xf numFmtId="37" fontId="5" fillId="0" borderId="11" xfId="0" applyNumberFormat="1" applyFont="1" applyBorder="1"/>
    <xf numFmtId="0" fontId="0" fillId="0" borderId="4" xfId="0" applyBorder="1"/>
    <xf numFmtId="164" fontId="0" fillId="0" borderId="11" xfId="0" applyNumberFormat="1" applyBorder="1"/>
    <xf numFmtId="164" fontId="0" fillId="0" borderId="4" xfId="0" applyNumberFormat="1" applyBorder="1"/>
    <xf numFmtId="164" fontId="0" fillId="0" borderId="0" xfId="0" applyNumberFormat="1"/>
    <xf numFmtId="164" fontId="0" fillId="0" borderId="5" xfId="0" applyNumberFormat="1" applyBorder="1"/>
    <xf numFmtId="0" fontId="1" fillId="0" borderId="4" xfId="0" applyFont="1" applyBorder="1"/>
    <xf numFmtId="0" fontId="1" fillId="0" borderId="0" xfId="0" applyFont="1"/>
    <xf numFmtId="164" fontId="1" fillId="0" borderId="11" xfId="0" applyNumberFormat="1" applyFont="1" applyBorder="1"/>
    <xf numFmtId="0" fontId="8" fillId="0" borderId="4" xfId="0" applyFont="1" applyBorder="1"/>
    <xf numFmtId="0" fontId="8" fillId="0" borderId="0" xfId="0" applyFont="1"/>
    <xf numFmtId="0" fontId="2" fillId="0" borderId="4" xfId="0" applyFont="1" applyBorder="1"/>
    <xf numFmtId="0" fontId="2" fillId="0" borderId="0" xfId="0" applyFont="1"/>
    <xf numFmtId="164" fontId="2" fillId="0" borderId="11" xfId="0" applyNumberFormat="1" applyFont="1" applyBorder="1"/>
    <xf numFmtId="164" fontId="2" fillId="0" borderId="4" xfId="0" applyNumberFormat="1" applyFont="1" applyBorder="1"/>
    <xf numFmtId="164" fontId="2" fillId="0" borderId="0" xfId="0" applyNumberFormat="1" applyFont="1"/>
    <xf numFmtId="164" fontId="2" fillId="0" borderId="5" xfId="0" applyNumberFormat="1" applyFont="1" applyBorder="1"/>
    <xf numFmtId="0" fontId="2" fillId="0" borderId="6" xfId="0" applyFont="1" applyBorder="1"/>
    <xf numFmtId="0" fontId="2" fillId="0" borderId="7" xfId="0" applyFont="1" applyBorder="1"/>
    <xf numFmtId="0" fontId="2" fillId="0" borderId="13" xfId="0" applyFont="1" applyBorder="1"/>
    <xf numFmtId="37" fontId="0" fillId="0" borderId="6" xfId="0" applyNumberFormat="1" applyBorder="1"/>
    <xf numFmtId="37" fontId="0" fillId="0" borderId="7" xfId="0" applyNumberFormat="1" applyBorder="1"/>
    <xf numFmtId="37" fontId="0" fillId="0" borderId="8" xfId="0" applyNumberFormat="1" applyBorder="1"/>
    <xf numFmtId="37" fontId="0" fillId="0" borderId="13" xfId="0" applyNumberFormat="1" applyBorder="1"/>
    <xf numFmtId="37" fontId="0" fillId="0" borderId="4" xfId="0" applyNumberFormat="1" applyBorder="1"/>
    <xf numFmtId="37" fontId="0" fillId="0" borderId="0" xfId="0" applyNumberFormat="1"/>
    <xf numFmtId="37" fontId="0" fillId="0" borderId="5" xfId="0" applyNumberFormat="1" applyBorder="1"/>
    <xf numFmtId="37" fontId="0" fillId="0" borderId="11" xfId="0" applyNumberFormat="1" applyBorder="1"/>
    <xf numFmtId="0" fontId="0" fillId="0" borderId="6" xfId="0" applyBorder="1"/>
    <xf numFmtId="0" fontId="0" fillId="0" borderId="7" xfId="0" applyBorder="1"/>
    <xf numFmtId="0" fontId="0" fillId="0" borderId="13" xfId="0" applyBorder="1"/>
    <xf numFmtId="167" fontId="0" fillId="0" borderId="6" xfId="0" applyNumberFormat="1" applyBorder="1"/>
    <xf numFmtId="0" fontId="12" fillId="0" borderId="0" xfId="0" applyFont="1" applyAlignment="1">
      <alignment textRotation="180"/>
    </xf>
    <xf numFmtId="0" fontId="0" fillId="0" borderId="0" xfId="0" applyAlignment="1">
      <alignment vertical="top"/>
    </xf>
    <xf numFmtId="0" fontId="0" fillId="0" borderId="0" xfId="0" applyAlignment="1">
      <alignment horizontal="left"/>
    </xf>
    <xf numFmtId="0" fontId="12" fillId="0" borderId="0" xfId="0" applyFont="1" applyAlignment="1">
      <alignment horizontal="center" textRotation="180"/>
    </xf>
    <xf numFmtId="3" fontId="2" fillId="0" borderId="0" xfId="0" applyNumberFormat="1" applyFont="1" applyAlignment="1">
      <alignment horizontal="centerContinuous"/>
    </xf>
    <xf numFmtId="164" fontId="1" fillId="0" borderId="0" xfId="0" applyNumberFormat="1" applyFont="1"/>
    <xf numFmtId="164" fontId="1" fillId="0" borderId="4" xfId="0" applyNumberFormat="1" applyFont="1" applyBorder="1"/>
    <xf numFmtId="0" fontId="12" fillId="0" borderId="0" xfId="0" applyFont="1" applyAlignment="1">
      <alignment horizontal="right" vertical="top" textRotation="180"/>
    </xf>
    <xf numFmtId="0" fontId="9" fillId="0" borderId="0" xfId="0" applyFont="1" applyAlignment="1">
      <alignment horizontal="left"/>
    </xf>
    <xf numFmtId="164" fontId="17" fillId="0" borderId="0" xfId="0" applyNumberFormat="1" applyFont="1" applyAlignment="1">
      <alignment horizontal="center"/>
    </xf>
    <xf numFmtId="0" fontId="0" fillId="0" borderId="10" xfId="0" applyBorder="1" applyAlignment="1">
      <alignment vertical="top"/>
    </xf>
    <xf numFmtId="0" fontId="2" fillId="0" borderId="3" xfId="0" applyFont="1" applyBorder="1" applyAlignment="1">
      <alignment horizontal="centerContinuous" vertical="center"/>
    </xf>
    <xf numFmtId="0" fontId="0" fillId="0" borderId="2" xfId="0" applyBorder="1" applyAlignment="1">
      <alignment horizontal="centerContinuous"/>
    </xf>
    <xf numFmtId="0" fontId="0" fillId="0" borderId="12" xfId="0" applyBorder="1" applyAlignment="1">
      <alignment horizontal="centerContinuous"/>
    </xf>
    <xf numFmtId="0" fontId="0" fillId="0" borderId="5" xfId="0" applyBorder="1"/>
    <xf numFmtId="165" fontId="0" fillId="0" borderId="4" xfId="0" applyNumberFormat="1" applyBorder="1"/>
    <xf numFmtId="165" fontId="0" fillId="0" borderId="0" xfId="0" applyNumberFormat="1"/>
    <xf numFmtId="165" fontId="0" fillId="0" borderId="5" xfId="0" applyNumberFormat="1" applyBorder="1"/>
    <xf numFmtId="165" fontId="2" fillId="0" borderId="4" xfId="0" applyNumberFormat="1" applyFont="1" applyBorder="1"/>
    <xf numFmtId="165" fontId="2" fillId="0" borderId="0" xfId="0" applyNumberFormat="1" applyFont="1"/>
    <xf numFmtId="165" fontId="2" fillId="0" borderId="5" xfId="0" applyNumberFormat="1" applyFont="1" applyBorder="1"/>
    <xf numFmtId="165" fontId="0" fillId="0" borderId="6" xfId="0" applyNumberFormat="1" applyBorder="1"/>
    <xf numFmtId="165" fontId="0" fillId="0" borderId="7" xfId="0" applyNumberFormat="1" applyBorder="1"/>
    <xf numFmtId="165" fontId="0" fillId="0" borderId="8" xfId="0" applyNumberFormat="1" applyBorder="1"/>
    <xf numFmtId="165" fontId="0" fillId="0" borderId="13" xfId="0" applyNumberFormat="1" applyBorder="1"/>
    <xf numFmtId="0" fontId="2" fillId="0" borderId="10" xfId="0" applyFont="1" applyBorder="1"/>
    <xf numFmtId="0" fontId="10" fillId="0" borderId="0" xfId="0" applyFont="1" applyAlignment="1">
      <alignment horizontal="right" textRotation="180"/>
    </xf>
    <xf numFmtId="164" fontId="13" fillId="0" borderId="0" xfId="0" applyNumberFormat="1" applyFont="1"/>
    <xf numFmtId="0" fontId="4" fillId="0" borderId="0" xfId="0" applyFont="1" applyAlignment="1">
      <alignment horizontal="left"/>
    </xf>
    <xf numFmtId="2" fontId="0" fillId="0" borderId="2" xfId="0" applyNumberFormat="1" applyBorder="1"/>
    <xf numFmtId="2" fontId="1" fillId="0" borderId="2" xfId="0" applyNumberFormat="1" applyFont="1" applyBorder="1" applyAlignment="1">
      <alignment horizontal="center" vertical="center" wrapText="1"/>
    </xf>
    <xf numFmtId="0" fontId="1" fillId="0" borderId="11" xfId="0" applyFont="1" applyBorder="1"/>
    <xf numFmtId="0" fontId="3" fillId="0" borderId="4" xfId="0" applyFont="1" applyBorder="1"/>
    <xf numFmtId="0" fontId="13" fillId="0" borderId="0" xfId="0" applyFont="1" applyAlignment="1">
      <alignment horizontal="center" textRotation="180"/>
    </xf>
    <xf numFmtId="165" fontId="2" fillId="0" borderId="11" xfId="0" applyNumberFormat="1" applyFont="1" applyBorder="1"/>
    <xf numFmtId="0" fontId="17" fillId="0" borderId="0" xfId="0" applyFont="1" applyAlignment="1">
      <alignment textRotation="255"/>
    </xf>
    <xf numFmtId="0" fontId="14" fillId="0" borderId="0" xfId="0" applyFont="1"/>
    <xf numFmtId="0" fontId="17" fillId="0" borderId="0" xfId="0" applyFont="1" applyAlignment="1">
      <alignment horizontal="center" vertical="top" textRotation="255"/>
    </xf>
    <xf numFmtId="0" fontId="2" fillId="0" borderId="2" xfId="0" applyFont="1" applyBorder="1" applyAlignment="1">
      <alignment horizontal="centerContinuous" vertical="center"/>
    </xf>
    <xf numFmtId="0" fontId="0" fillId="0" borderId="14" xfId="0" applyBorder="1"/>
    <xf numFmtId="0" fontId="0" fillId="0" borderId="10" xfId="0" applyBorder="1"/>
    <xf numFmtId="0" fontId="0" fillId="0" borderId="9" xfId="0" applyBorder="1"/>
    <xf numFmtId="0" fontId="0" fillId="0" borderId="15" xfId="0" applyBorder="1"/>
    <xf numFmtId="165" fontId="0" fillId="0" borderId="11" xfId="0" applyNumberFormat="1" applyBorder="1"/>
    <xf numFmtId="165" fontId="1" fillId="0" borderId="4" xfId="0" applyNumberFormat="1" applyFont="1" applyBorder="1"/>
    <xf numFmtId="165" fontId="1" fillId="0" borderId="0" xfId="0" applyNumberFormat="1" applyFont="1"/>
    <xf numFmtId="165" fontId="3" fillId="0" borderId="4" xfId="0" applyNumberFormat="1" applyFont="1" applyBorder="1"/>
    <xf numFmtId="165" fontId="3" fillId="0" borderId="0" xfId="0" applyNumberFormat="1" applyFont="1"/>
    <xf numFmtId="0" fontId="4" fillId="0" borderId="6" xfId="0" applyFont="1" applyBorder="1"/>
    <xf numFmtId="0" fontId="4" fillId="0" borderId="7" xfId="0" applyFont="1" applyBorder="1"/>
    <xf numFmtId="165" fontId="4" fillId="0" borderId="6" xfId="0" applyNumberFormat="1" applyFont="1" applyBorder="1"/>
    <xf numFmtId="165" fontId="4" fillId="0" borderId="7" xfId="0" applyNumberFormat="1" applyFont="1" applyBorder="1"/>
    <xf numFmtId="165" fontId="4" fillId="0" borderId="13" xfId="0" applyNumberFormat="1" applyFont="1" applyBorder="1"/>
    <xf numFmtId="165" fontId="4" fillId="0" borderId="0" xfId="0" applyNumberFormat="1" applyFont="1"/>
    <xf numFmtId="0" fontId="13" fillId="0" borderId="0" xfId="0" applyFont="1" applyAlignment="1">
      <alignment horizontal="center" vertical="top" textRotation="255"/>
    </xf>
    <xf numFmtId="166" fontId="0" fillId="0" borderId="6" xfId="0" applyNumberFormat="1" applyBorder="1"/>
    <xf numFmtId="0" fontId="13" fillId="0" borderId="0" xfId="0" applyFont="1" applyAlignment="1">
      <alignment horizontal="right" vertical="top" textRotation="255"/>
    </xf>
    <xf numFmtId="169" fontId="0" fillId="0" borderId="6" xfId="0" applyNumberFormat="1" applyBorder="1"/>
    <xf numFmtId="0" fontId="18" fillId="0" borderId="0" xfId="0" applyFont="1"/>
    <xf numFmtId="168" fontId="0" fillId="0" borderId="6" xfId="0" applyNumberFormat="1" applyBorder="1"/>
    <xf numFmtId="164" fontId="0" fillId="0" borderId="0" xfId="0" applyNumberFormat="1" applyAlignment="1">
      <alignment horizontal="left"/>
    </xf>
    <xf numFmtId="164" fontId="0" fillId="0" borderId="9" xfId="0" applyNumberFormat="1" applyBorder="1"/>
    <xf numFmtId="0" fontId="1" fillId="0" borderId="0" xfId="0" applyFont="1" applyAlignment="1">
      <alignment vertical="top"/>
    </xf>
    <xf numFmtId="164" fontId="0" fillId="0" borderId="8" xfId="0" applyNumberFormat="1" applyBorder="1"/>
    <xf numFmtId="164" fontId="0" fillId="0" borderId="6" xfId="0" applyNumberFormat="1" applyBorder="1"/>
    <xf numFmtId="164" fontId="0" fillId="0" borderId="7" xfId="0" applyNumberFormat="1" applyBorder="1"/>
    <xf numFmtId="168" fontId="0" fillId="0" borderId="7" xfId="0" applyNumberFormat="1" applyBorder="1"/>
    <xf numFmtId="164" fontId="0" fillId="0" borderId="13" xfId="0" applyNumberFormat="1" applyBorder="1"/>
    <xf numFmtId="164" fontId="0" fillId="2" borderId="5" xfId="0" applyNumberFormat="1" applyFill="1" applyBorder="1"/>
    <xf numFmtId="164" fontId="1" fillId="0" borderId="8" xfId="0" applyNumberFormat="1" applyFont="1" applyBorder="1"/>
    <xf numFmtId="0" fontId="1" fillId="0" borderId="9" xfId="0" applyFont="1" applyBorder="1" applyAlignment="1">
      <alignment horizontal="center" vertical="center" wrapText="1"/>
    </xf>
    <xf numFmtId="164" fontId="0" fillId="0" borderId="4" xfId="0" applyNumberFormat="1" applyBorder="1" applyAlignment="1">
      <alignment horizontal="center"/>
    </xf>
    <xf numFmtId="164" fontId="0" fillId="0" borderId="0" xfId="0" applyNumberFormat="1" applyAlignment="1">
      <alignment horizontal="center"/>
    </xf>
    <xf numFmtId="164" fontId="0" fillId="0" borderId="5" xfId="0" applyNumberFormat="1" applyBorder="1" applyAlignment="1">
      <alignment horizontal="center"/>
    </xf>
    <xf numFmtId="164" fontId="1" fillId="0" borderId="4" xfId="0" applyNumberFormat="1" applyFont="1" applyBorder="1" applyAlignment="1">
      <alignment horizontal="center"/>
    </xf>
    <xf numFmtId="164" fontId="1" fillId="0" borderId="0" xfId="0" applyNumberFormat="1" applyFont="1" applyAlignment="1">
      <alignment horizontal="center"/>
    </xf>
    <xf numFmtId="164" fontId="2" fillId="0" borderId="4" xfId="0" applyNumberFormat="1" applyFont="1" applyBorder="1" applyAlignment="1">
      <alignment horizontal="center"/>
    </xf>
    <xf numFmtId="164" fontId="2" fillId="0" borderId="0" xfId="0" applyNumberFormat="1" applyFont="1" applyAlignment="1">
      <alignment horizontal="center"/>
    </xf>
    <xf numFmtId="164" fontId="2" fillId="0" borderId="5" xfId="0" applyNumberFormat="1" applyFont="1" applyBorder="1" applyAlignment="1">
      <alignment horizontal="center"/>
    </xf>
    <xf numFmtId="37" fontId="0" fillId="0" borderId="6" xfId="0" applyNumberFormat="1" applyBorder="1" applyAlignment="1">
      <alignment horizontal="center"/>
    </xf>
    <xf numFmtId="37" fontId="0" fillId="0" borderId="7" xfId="0" applyNumberFormat="1" applyBorder="1" applyAlignment="1">
      <alignment horizontal="center"/>
    </xf>
    <xf numFmtId="37" fontId="0" fillId="0" borderId="8" xfId="0" applyNumberFormat="1" applyBorder="1" applyAlignment="1">
      <alignment horizontal="center"/>
    </xf>
    <xf numFmtId="37" fontId="0" fillId="0" borderId="4" xfId="0" applyNumberFormat="1" applyBorder="1" applyAlignment="1">
      <alignment horizontal="center"/>
    </xf>
    <xf numFmtId="37" fontId="0" fillId="0" borderId="0" xfId="0" applyNumberFormat="1" applyAlignment="1">
      <alignment horizontal="center"/>
    </xf>
    <xf numFmtId="37" fontId="0" fillId="0" borderId="5" xfId="0" applyNumberFormat="1" applyBorder="1" applyAlignment="1">
      <alignment horizontal="center"/>
    </xf>
    <xf numFmtId="167" fontId="0" fillId="0" borderId="7" xfId="0" applyNumberFormat="1" applyBorder="1"/>
    <xf numFmtId="0" fontId="1" fillId="0" borderId="14" xfId="0" applyFont="1" applyBorder="1" applyAlignment="1">
      <alignment horizontal="center" vertical="center" wrapText="1"/>
    </xf>
    <xf numFmtId="164" fontId="0" fillId="0" borderId="10" xfId="0" applyNumberFormat="1" applyBorder="1"/>
    <xf numFmtId="167" fontId="0" fillId="0" borderId="8" xfId="0" applyNumberFormat="1" applyBorder="1"/>
    <xf numFmtId="0" fontId="1" fillId="0" borderId="10" xfId="0" applyFont="1" applyBorder="1" applyAlignment="1">
      <alignment horizontal="center" vertical="center" wrapText="1"/>
    </xf>
    <xf numFmtId="0" fontId="0" fillId="2" borderId="0" xfId="0" applyFill="1"/>
    <xf numFmtId="165" fontId="0" fillId="2" borderId="0" xfId="0" applyNumberFormat="1" applyFill="1"/>
    <xf numFmtId="3" fontId="0" fillId="0" borderId="0" xfId="0" applyNumberFormat="1"/>
    <xf numFmtId="0" fontId="9" fillId="0" borderId="0" xfId="0" applyFont="1"/>
    <xf numFmtId="170" fontId="0" fillId="0" borderId="0" xfId="3" applyNumberFormat="1" applyFont="1"/>
    <xf numFmtId="0" fontId="1" fillId="0" borderId="0" xfId="0" applyFont="1" applyAlignment="1">
      <alignment horizontal="center" vertical="center"/>
    </xf>
    <xf numFmtId="0" fontId="1" fillId="0" borderId="0" xfId="0" applyFont="1" applyAlignment="1">
      <alignment horizontal="left" vertical="center"/>
    </xf>
    <xf numFmtId="0" fontId="1" fillId="0" borderId="4"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168" fontId="0" fillId="0" borderId="13" xfId="0" applyNumberFormat="1" applyBorder="1"/>
    <xf numFmtId="37" fontId="16" fillId="0" borderId="15" xfId="0" applyNumberFormat="1" applyFont="1" applyBorder="1"/>
    <xf numFmtId="169" fontId="0" fillId="0" borderId="13" xfId="0" applyNumberFormat="1" applyBorder="1"/>
    <xf numFmtId="166" fontId="0" fillId="0" borderId="13" xfId="0" applyNumberFormat="1" applyBorder="1"/>
    <xf numFmtId="165" fontId="0" fillId="2" borderId="11" xfId="0" applyNumberFormat="1" applyFill="1" applyBorder="1"/>
    <xf numFmtId="0" fontId="0" fillId="0" borderId="10" xfId="0" applyBorder="1" applyAlignment="1">
      <alignment wrapText="1"/>
    </xf>
    <xf numFmtId="0" fontId="0" fillId="0" borderId="0" xfId="0" applyAlignment="1">
      <alignment wrapText="1"/>
    </xf>
    <xf numFmtId="0" fontId="8" fillId="0" borderId="0" xfId="0" applyFont="1" applyAlignment="1">
      <alignment horizontal="justify" wrapText="1"/>
    </xf>
    <xf numFmtId="0" fontId="0" fillId="0" borderId="0" xfId="0" applyAlignment="1">
      <alignment horizontal="justify" wrapText="1"/>
    </xf>
    <xf numFmtId="165" fontId="0" fillId="2" borderId="5" xfId="0" applyNumberFormat="1" applyFill="1" applyBorder="1"/>
  </cellXfs>
  <cellStyles count="4">
    <cellStyle name="Normal" xfId="0" builtinId="0"/>
    <cellStyle name="Normal 2" xfId="1" xr:uid="{FACABD14-0EBC-4093-87D8-B261180A1163}"/>
    <cellStyle name="Normal 3" xfId="2" xr:uid="{242BF9FD-E64F-4B48-8231-ED4CE00D4888}"/>
    <cellStyle name="Porcentaje"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92D050"/>
    <pageSetUpPr fitToPage="1"/>
  </sheetPr>
  <dimension ref="A1:J82"/>
  <sheetViews>
    <sheetView tabSelected="1" zoomScale="80" zoomScaleNormal="80" workbookViewId="0">
      <selection activeCell="C13" sqref="C13"/>
    </sheetView>
  </sheetViews>
  <sheetFormatPr baseColWidth="10" defaultRowHeight="13.2" x14ac:dyDescent="0.25"/>
  <cols>
    <col min="1" max="2" width="2.6640625" customWidth="1"/>
    <col min="3" max="3" width="42.33203125" customWidth="1"/>
    <col min="4" max="4" width="11.33203125"/>
    <col min="5" max="5" width="15.44140625" customWidth="1"/>
    <col min="6" max="6" width="12.44140625" customWidth="1"/>
    <col min="7" max="7" width="11.5546875" bestFit="1" customWidth="1"/>
    <col min="8" max="8" width="4" customWidth="1"/>
  </cols>
  <sheetData>
    <row r="1" spans="1:9" ht="29.4" x14ac:dyDescent="0.25">
      <c r="A1" s="1"/>
      <c r="H1" s="2">
        <v>3</v>
      </c>
    </row>
    <row r="2" spans="1:9" x14ac:dyDescent="0.25">
      <c r="A2" s="3" t="s">
        <v>0</v>
      </c>
      <c r="B2" s="4"/>
      <c r="C2" s="4"/>
      <c r="D2" s="4"/>
      <c r="E2" s="4"/>
      <c r="F2" s="4"/>
      <c r="G2" s="4"/>
    </row>
    <row r="3" spans="1:9" x14ac:dyDescent="0.25">
      <c r="A3" s="5" t="s">
        <v>117</v>
      </c>
      <c r="B3" s="6"/>
      <c r="C3" s="6"/>
      <c r="D3" s="6"/>
      <c r="E3" s="6"/>
      <c r="F3" s="4"/>
      <c r="G3" s="4"/>
    </row>
    <row r="4" spans="1:9" ht="13.2" customHeight="1" x14ac:dyDescent="0.4">
      <c r="A4" s="3" t="s">
        <v>92</v>
      </c>
      <c r="B4" s="4"/>
      <c r="C4" s="4"/>
      <c r="D4" s="4"/>
      <c r="E4" s="4"/>
      <c r="F4" s="4"/>
      <c r="G4" s="4"/>
      <c r="I4" s="153"/>
    </row>
    <row r="5" spans="1:9" x14ac:dyDescent="0.25">
      <c r="A5" s="3" t="s">
        <v>2</v>
      </c>
      <c r="B5" s="4"/>
      <c r="C5" s="7"/>
      <c r="D5" s="8"/>
      <c r="E5" s="4"/>
      <c r="F5" s="4"/>
      <c r="G5" s="4"/>
    </row>
    <row r="6" spans="1:9" x14ac:dyDescent="0.25">
      <c r="A6" s="3" t="s">
        <v>3</v>
      </c>
      <c r="B6" s="4"/>
      <c r="C6" s="7"/>
      <c r="D6" s="8"/>
      <c r="E6" s="4"/>
      <c r="F6" s="4"/>
      <c r="G6" s="4"/>
    </row>
    <row r="7" spans="1:9" x14ac:dyDescent="0.25">
      <c r="A7" s="9"/>
      <c r="B7" s="9"/>
      <c r="C7" s="10"/>
      <c r="D7" s="11"/>
      <c r="E7" s="4"/>
      <c r="F7" s="4"/>
      <c r="G7" s="4"/>
    </row>
    <row r="8" spans="1:9" ht="33.75" customHeight="1" x14ac:dyDescent="0.25">
      <c r="A8" s="12"/>
      <c r="B8" s="13"/>
      <c r="C8" s="13"/>
      <c r="D8" s="14"/>
      <c r="E8" s="15" t="s">
        <v>5</v>
      </c>
      <c r="F8" s="14" t="s">
        <v>81</v>
      </c>
      <c r="G8" s="16" t="s">
        <v>130</v>
      </c>
    </row>
    <row r="9" spans="1:9" x14ac:dyDescent="0.25">
      <c r="A9" s="18"/>
      <c r="D9" s="19"/>
      <c r="E9" s="20"/>
      <c r="F9" s="23"/>
      <c r="G9" s="23"/>
    </row>
    <row r="10" spans="1:9" x14ac:dyDescent="0.25">
      <c r="A10" s="24" t="s">
        <v>6</v>
      </c>
      <c r="D10" s="19"/>
      <c r="E10" s="25"/>
      <c r="F10" s="26"/>
      <c r="G10" s="27"/>
    </row>
    <row r="11" spans="1:9" x14ac:dyDescent="0.25">
      <c r="A11" s="29" t="s">
        <v>7</v>
      </c>
      <c r="D11" s="30"/>
      <c r="E11" s="31">
        <v>6813710.4699100005</v>
      </c>
      <c r="F11" s="32">
        <v>5506918.2172999997</v>
      </c>
      <c r="G11" s="33">
        <v>12320628.687210001</v>
      </c>
    </row>
    <row r="12" spans="1:9" x14ac:dyDescent="0.25">
      <c r="A12" s="34" t="s">
        <v>108</v>
      </c>
      <c r="B12" t="s">
        <v>8</v>
      </c>
      <c r="D12" s="30"/>
      <c r="E12" s="31">
        <v>5795189.1529999999</v>
      </c>
      <c r="F12" s="32">
        <v>4718737.7070000004</v>
      </c>
      <c r="G12" s="33">
        <v>10513926.859999999</v>
      </c>
    </row>
    <row r="13" spans="1:9" x14ac:dyDescent="0.25">
      <c r="A13" s="34"/>
      <c r="B13" s="35"/>
      <c r="C13" s="35" t="s">
        <v>68</v>
      </c>
      <c r="D13" s="36"/>
      <c r="E13" s="31">
        <v>442544.1446777379</v>
      </c>
      <c r="F13" s="32">
        <v>529275.52478592121</v>
      </c>
      <c r="G13" s="33">
        <v>971819.66946365917</v>
      </c>
    </row>
    <row r="14" spans="1:9" x14ac:dyDescent="0.25">
      <c r="A14" s="34"/>
      <c r="B14" s="35"/>
      <c r="C14" s="35" t="s">
        <v>59</v>
      </c>
      <c r="D14" s="36"/>
      <c r="E14" s="31">
        <v>5352645.0083222622</v>
      </c>
      <c r="F14" s="32">
        <v>4189462.182214079</v>
      </c>
      <c r="G14" s="33">
        <v>9542107.1905363407</v>
      </c>
    </row>
    <row r="15" spans="1:9" x14ac:dyDescent="0.25">
      <c r="A15" s="29"/>
      <c r="B15" s="35" t="s">
        <v>126</v>
      </c>
      <c r="C15" s="35"/>
      <c r="D15" s="30"/>
      <c r="E15" s="31">
        <v>157108.43914569251</v>
      </c>
      <c r="F15" s="32">
        <v>129782.28311999999</v>
      </c>
      <c r="G15" s="33">
        <v>286890.72226569249</v>
      </c>
    </row>
    <row r="16" spans="1:9" x14ac:dyDescent="0.25">
      <c r="A16" s="29"/>
      <c r="B16" t="s">
        <v>9</v>
      </c>
      <c r="D16" s="30"/>
      <c r="E16" s="31">
        <v>394798.174</v>
      </c>
      <c r="F16" s="32">
        <v>423493.50400000002</v>
      </c>
      <c r="G16" s="33">
        <v>818291.67800000007</v>
      </c>
    </row>
    <row r="17" spans="1:10" x14ac:dyDescent="0.25">
      <c r="A17" s="29"/>
      <c r="B17" t="s">
        <v>56</v>
      </c>
      <c r="D17" s="30"/>
      <c r="E17" s="31">
        <v>2963.4659999999999</v>
      </c>
      <c r="F17" s="32">
        <v>5478.2870000000003</v>
      </c>
      <c r="G17" s="33">
        <v>8441.7530000000006</v>
      </c>
    </row>
    <row r="18" spans="1:10" x14ac:dyDescent="0.25">
      <c r="A18" s="29"/>
      <c r="B18" s="35" t="s">
        <v>57</v>
      </c>
      <c r="D18" s="30"/>
      <c r="E18" s="31">
        <v>156019.86431</v>
      </c>
      <c r="F18" s="32">
        <v>48343.728099999993</v>
      </c>
      <c r="G18" s="33">
        <v>204363.59240999998</v>
      </c>
    </row>
    <row r="19" spans="1:10" x14ac:dyDescent="0.25">
      <c r="A19" s="29"/>
      <c r="B19" t="s">
        <v>10</v>
      </c>
      <c r="D19" s="30"/>
      <c r="E19" s="31">
        <v>132139.39163999999</v>
      </c>
      <c r="F19" s="32">
        <v>155217.04532</v>
      </c>
      <c r="G19" s="33">
        <v>287356.43695999996</v>
      </c>
    </row>
    <row r="20" spans="1:10" x14ac:dyDescent="0.25">
      <c r="A20" s="29"/>
      <c r="B20" t="s">
        <v>11</v>
      </c>
      <c r="D20" s="30"/>
      <c r="E20" s="31">
        <v>175491.98181430751</v>
      </c>
      <c r="F20" s="32">
        <v>25865.66276000001</v>
      </c>
      <c r="G20" s="33">
        <v>201357.64457430752</v>
      </c>
    </row>
    <row r="21" spans="1:10" x14ac:dyDescent="0.25">
      <c r="A21" s="29"/>
      <c r="D21" s="19"/>
      <c r="E21" s="31"/>
      <c r="F21" s="32"/>
      <c r="G21" s="33"/>
      <c r="J21" s="152"/>
    </row>
    <row r="22" spans="1:10" x14ac:dyDescent="0.25">
      <c r="A22" s="29" t="s">
        <v>12</v>
      </c>
      <c r="D22" s="30"/>
      <c r="E22" s="31">
        <v>5870573.6420517787</v>
      </c>
      <c r="F22" s="32">
        <v>5837382.5568916658</v>
      </c>
      <c r="G22" s="33">
        <v>11707956.198943444</v>
      </c>
    </row>
    <row r="23" spans="1:10" x14ac:dyDescent="0.25">
      <c r="A23" s="29"/>
      <c r="B23" t="s">
        <v>13</v>
      </c>
      <c r="D23" s="30"/>
      <c r="E23" s="31">
        <v>1421652.2600499999</v>
      </c>
      <c r="F23" s="32">
        <v>1520284.45786</v>
      </c>
      <c r="G23" s="33">
        <v>2941936.7179100001</v>
      </c>
    </row>
    <row r="24" spans="1:10" x14ac:dyDescent="0.25">
      <c r="A24" s="29"/>
      <c r="B24" t="s">
        <v>14</v>
      </c>
      <c r="D24" s="30"/>
      <c r="E24" s="31">
        <v>693530.55732999998</v>
      </c>
      <c r="F24" s="32">
        <v>574640.82374000002</v>
      </c>
      <c r="G24" s="33">
        <v>1268171.3810700001</v>
      </c>
    </row>
    <row r="25" spans="1:10" x14ac:dyDescent="0.25">
      <c r="A25" s="29"/>
      <c r="B25" t="s">
        <v>15</v>
      </c>
      <c r="D25" s="30"/>
      <c r="E25" s="31">
        <v>829139.6873217778</v>
      </c>
      <c r="F25" s="32">
        <v>38494.515691666667</v>
      </c>
      <c r="G25" s="33">
        <v>867634.20301344444</v>
      </c>
    </row>
    <row r="26" spans="1:10" x14ac:dyDescent="0.25">
      <c r="A26" s="29"/>
      <c r="B26" t="s">
        <v>58</v>
      </c>
      <c r="D26" s="30"/>
      <c r="E26" s="31">
        <v>1543349.1731100001</v>
      </c>
      <c r="F26" s="32">
        <v>2250941.9371000002</v>
      </c>
      <c r="G26" s="33">
        <v>3794291.1102100005</v>
      </c>
    </row>
    <row r="27" spans="1:10" x14ac:dyDescent="0.25">
      <c r="A27" s="29"/>
      <c r="B27" t="s">
        <v>60</v>
      </c>
      <c r="D27" s="30"/>
      <c r="E27" s="31">
        <v>1358194.74924</v>
      </c>
      <c r="F27" s="32">
        <v>1434002.2875000001</v>
      </c>
      <c r="G27" s="33">
        <v>2792197.0367400004</v>
      </c>
    </row>
    <row r="28" spans="1:10" x14ac:dyDescent="0.25">
      <c r="A28" s="29"/>
      <c r="B28" t="s">
        <v>16</v>
      </c>
      <c r="D28" s="30"/>
      <c r="E28" s="31">
        <v>24707.215</v>
      </c>
      <c r="F28" s="32">
        <v>19018.535</v>
      </c>
      <c r="G28" s="33">
        <v>43725.75</v>
      </c>
    </row>
    <row r="29" spans="1:10" x14ac:dyDescent="0.25">
      <c r="A29" s="29"/>
      <c r="D29" s="30"/>
      <c r="E29" s="31"/>
      <c r="F29" s="32"/>
      <c r="G29" s="33"/>
    </row>
    <row r="30" spans="1:10" x14ac:dyDescent="0.25">
      <c r="A30" s="37" t="s">
        <v>17</v>
      </c>
      <c r="B30" s="38"/>
      <c r="C30" s="38"/>
      <c r="D30" s="30"/>
      <c r="E30" s="31">
        <v>943136.82785822172</v>
      </c>
      <c r="F30" s="32">
        <v>-330464.33959166618</v>
      </c>
      <c r="G30" s="33">
        <v>612672.48826655559</v>
      </c>
    </row>
    <row r="31" spans="1:10" x14ac:dyDescent="0.25">
      <c r="A31" s="29"/>
      <c r="D31" s="30"/>
      <c r="E31" s="31"/>
      <c r="F31" s="32"/>
      <c r="G31" s="33"/>
    </row>
    <row r="32" spans="1:10" x14ac:dyDescent="0.25">
      <c r="A32" s="24" t="s">
        <v>18</v>
      </c>
      <c r="D32" s="30"/>
      <c r="E32" s="31"/>
      <c r="F32" s="32"/>
      <c r="G32" s="33"/>
    </row>
    <row r="33" spans="1:7" x14ac:dyDescent="0.25">
      <c r="A33" s="29" t="s">
        <v>19</v>
      </c>
      <c r="D33" s="30"/>
      <c r="E33" s="31">
        <v>355771.41385000001</v>
      </c>
      <c r="F33" s="32">
        <v>799992.51269999996</v>
      </c>
      <c r="G33" s="33">
        <v>1155763.92655</v>
      </c>
    </row>
    <row r="34" spans="1:7" x14ac:dyDescent="0.25">
      <c r="A34" s="29"/>
      <c r="B34" t="s">
        <v>20</v>
      </c>
      <c r="D34" s="30"/>
      <c r="E34" s="31">
        <v>99.543000000000006</v>
      </c>
      <c r="F34" s="32">
        <v>196.63300000000001</v>
      </c>
      <c r="G34" s="33">
        <v>296.17600000000004</v>
      </c>
    </row>
    <row r="35" spans="1:7" x14ac:dyDescent="0.25">
      <c r="A35" s="29"/>
      <c r="B35" t="s">
        <v>21</v>
      </c>
      <c r="D35" s="30"/>
      <c r="E35" s="31">
        <v>41998.787850000001</v>
      </c>
      <c r="F35" s="32">
        <v>320775.79570000002</v>
      </c>
      <c r="G35" s="33">
        <v>362774.58355000004</v>
      </c>
    </row>
    <row r="36" spans="1:7" x14ac:dyDescent="0.25">
      <c r="A36" s="29"/>
      <c r="B36" t="s">
        <v>22</v>
      </c>
      <c r="D36" s="30"/>
      <c r="E36" s="31">
        <v>313872.16899999999</v>
      </c>
      <c r="F36" s="32">
        <v>479413.35</v>
      </c>
      <c r="G36" s="33">
        <v>793285.51899999997</v>
      </c>
    </row>
    <row r="37" spans="1:7" x14ac:dyDescent="0.25">
      <c r="A37" s="29"/>
      <c r="D37" s="30"/>
      <c r="E37" s="31"/>
      <c r="F37" s="32"/>
      <c r="G37" s="33"/>
    </row>
    <row r="38" spans="1:7" x14ac:dyDescent="0.25">
      <c r="A38" s="39" t="s">
        <v>61</v>
      </c>
      <c r="B38" s="40"/>
      <c r="C38" s="40"/>
      <c r="D38" s="41"/>
      <c r="E38" s="42">
        <v>6813810.0129099991</v>
      </c>
      <c r="F38" s="43">
        <v>5507114.8503</v>
      </c>
      <c r="G38" s="44">
        <v>12320924.86321</v>
      </c>
    </row>
    <row r="39" spans="1:7" x14ac:dyDescent="0.25">
      <c r="A39" s="39" t="s">
        <v>62</v>
      </c>
      <c r="B39" s="40"/>
      <c r="C39" s="40"/>
      <c r="D39" s="41"/>
      <c r="E39" s="42">
        <v>6226444.5989017785</v>
      </c>
      <c r="F39" s="43">
        <v>6637571.7025916651</v>
      </c>
      <c r="G39" s="44">
        <v>12864016.301493444</v>
      </c>
    </row>
    <row r="40" spans="1:7" x14ac:dyDescent="0.25">
      <c r="A40" s="39" t="s">
        <v>23</v>
      </c>
      <c r="B40" s="40"/>
      <c r="C40" s="40"/>
      <c r="D40" s="41"/>
      <c r="E40" s="42">
        <v>587365.41400822159</v>
      </c>
      <c r="F40" s="43">
        <v>-1130456.8522916657</v>
      </c>
      <c r="G40" s="44">
        <v>-543091.43828344415</v>
      </c>
    </row>
    <row r="41" spans="1:7" x14ac:dyDescent="0.25">
      <c r="A41" s="45"/>
      <c r="B41" s="46"/>
      <c r="C41" s="46"/>
      <c r="D41" s="47"/>
      <c r="E41" s="124"/>
      <c r="F41" s="125"/>
      <c r="G41" s="33"/>
    </row>
    <row r="42" spans="1:7" x14ac:dyDescent="0.25">
      <c r="A42" s="24" t="s">
        <v>24</v>
      </c>
      <c r="D42" s="19"/>
      <c r="E42" s="31"/>
      <c r="F42" s="32"/>
      <c r="G42" s="121"/>
    </row>
    <row r="43" spans="1:7" x14ac:dyDescent="0.25">
      <c r="A43" s="24"/>
      <c r="D43" s="19"/>
      <c r="E43" s="31"/>
      <c r="F43" s="32"/>
      <c r="G43" s="33"/>
    </row>
    <row r="44" spans="1:7" x14ac:dyDescent="0.25">
      <c r="A44" s="29" t="s">
        <v>25</v>
      </c>
      <c r="D44" s="30"/>
      <c r="E44" s="31">
        <v>1131216.9870399991</v>
      </c>
      <c r="F44" s="32">
        <v>2027423.2790200021</v>
      </c>
      <c r="G44" s="33">
        <v>3158640.2660600012</v>
      </c>
    </row>
    <row r="45" spans="1:7" x14ac:dyDescent="0.25">
      <c r="A45" s="29" t="s">
        <v>26</v>
      </c>
      <c r="D45" s="30"/>
      <c r="E45" s="31">
        <v>-1533846.84724</v>
      </c>
      <c r="F45" s="32">
        <v>-200204.92668</v>
      </c>
      <c r="G45" s="33">
        <v>-1734051.7739200001</v>
      </c>
    </row>
    <row r="46" spans="1:7" x14ac:dyDescent="0.25">
      <c r="A46" s="29"/>
      <c r="B46" t="s">
        <v>27</v>
      </c>
      <c r="D46" s="30"/>
      <c r="E46" s="31">
        <v>236526.64718</v>
      </c>
      <c r="F46" s="32">
        <v>172197.98740000001</v>
      </c>
      <c r="G46" s="33">
        <v>408724.63458000001</v>
      </c>
    </row>
    <row r="47" spans="1:7" x14ac:dyDescent="0.25">
      <c r="A47" s="29"/>
      <c r="B47" t="s">
        <v>28</v>
      </c>
      <c r="D47" s="30"/>
      <c r="E47" s="31">
        <v>1770373.4944199999</v>
      </c>
      <c r="F47" s="32">
        <v>372402.91408000002</v>
      </c>
      <c r="G47" s="33">
        <v>2142776.4084999999</v>
      </c>
    </row>
    <row r="48" spans="1:7" x14ac:dyDescent="0.25">
      <c r="A48" s="29" t="s">
        <v>29</v>
      </c>
      <c r="D48" s="30"/>
      <c r="E48" s="31">
        <v>1071515.3627500001</v>
      </c>
      <c r="F48" s="32">
        <v>1687117.4496200001</v>
      </c>
      <c r="G48" s="33">
        <v>2758632.8123700004</v>
      </c>
    </row>
    <row r="49" spans="1:7" x14ac:dyDescent="0.25">
      <c r="A49" s="29"/>
      <c r="B49" t="s">
        <v>30</v>
      </c>
      <c r="D49" s="30"/>
      <c r="E49" s="31">
        <v>2085585.4740800001</v>
      </c>
      <c r="F49" s="32">
        <v>2432522.6183799999</v>
      </c>
      <c r="G49" s="33">
        <v>4518108.09246</v>
      </c>
    </row>
    <row r="50" spans="1:7" x14ac:dyDescent="0.25">
      <c r="A50" s="29"/>
      <c r="B50" t="s">
        <v>31</v>
      </c>
      <c r="D50" s="30"/>
      <c r="E50" s="31">
        <v>1014070.11133</v>
      </c>
      <c r="F50" s="32">
        <v>745405.16875999991</v>
      </c>
      <c r="G50" s="33">
        <v>1759475.28009</v>
      </c>
    </row>
    <row r="51" spans="1:7" x14ac:dyDescent="0.25">
      <c r="A51" s="29" t="s">
        <v>32</v>
      </c>
      <c r="D51" s="30"/>
      <c r="E51" s="31">
        <v>10693.86119000008</v>
      </c>
      <c r="F51" s="32">
        <v>-988.94270000001416</v>
      </c>
      <c r="G51" s="33">
        <v>9704.9184900000655</v>
      </c>
    </row>
    <row r="52" spans="1:7" x14ac:dyDescent="0.25">
      <c r="A52" s="29" t="s">
        <v>33</v>
      </c>
      <c r="D52" s="30"/>
      <c r="E52" s="31">
        <v>1582854.610339999</v>
      </c>
      <c r="F52" s="32">
        <v>541499.69878000149</v>
      </c>
      <c r="G52" s="33">
        <v>2124354.3091200003</v>
      </c>
    </row>
    <row r="53" spans="1:7" x14ac:dyDescent="0.25">
      <c r="A53" s="29" t="s">
        <v>85</v>
      </c>
      <c r="D53" s="30"/>
      <c r="E53" s="31">
        <v>0</v>
      </c>
      <c r="F53" s="32">
        <v>0</v>
      </c>
      <c r="G53" s="33">
        <v>0</v>
      </c>
    </row>
    <row r="54" spans="1:7" hidden="1" x14ac:dyDescent="0.25">
      <c r="A54" s="29"/>
      <c r="B54" t="s">
        <v>34</v>
      </c>
      <c r="D54" s="30"/>
      <c r="E54" s="31">
        <v>0</v>
      </c>
      <c r="F54" s="32">
        <v>0</v>
      </c>
      <c r="G54" s="33">
        <v>0</v>
      </c>
    </row>
    <row r="55" spans="1:7" hidden="1" x14ac:dyDescent="0.25">
      <c r="A55" s="29"/>
      <c r="B55" t="s">
        <v>35</v>
      </c>
      <c r="D55" s="30"/>
      <c r="E55" s="31">
        <v>0</v>
      </c>
      <c r="F55" s="32">
        <v>0</v>
      </c>
      <c r="G55" s="33">
        <v>0</v>
      </c>
    </row>
    <row r="56" spans="1:7" x14ac:dyDescent="0.25">
      <c r="A56" s="34" t="s">
        <v>86</v>
      </c>
      <c r="D56" s="30"/>
      <c r="E56" s="31">
        <v>0</v>
      </c>
      <c r="F56" s="32">
        <v>0</v>
      </c>
      <c r="G56" s="33">
        <v>0</v>
      </c>
    </row>
    <row r="57" spans="1:7" x14ac:dyDescent="0.25">
      <c r="A57" s="29" t="s">
        <v>36</v>
      </c>
      <c r="D57" s="30"/>
      <c r="E57" s="31">
        <v>0</v>
      </c>
      <c r="F57" s="32">
        <v>0</v>
      </c>
      <c r="G57" s="33">
        <v>0</v>
      </c>
    </row>
    <row r="58" spans="1:7" x14ac:dyDescent="0.25">
      <c r="A58" s="29"/>
      <c r="D58" s="30"/>
      <c r="E58" s="31"/>
      <c r="F58" s="32"/>
      <c r="G58" s="33"/>
    </row>
    <row r="59" spans="1:7" x14ac:dyDescent="0.25">
      <c r="A59" s="29" t="s">
        <v>37</v>
      </c>
      <c r="D59" s="30"/>
      <c r="E59" s="31">
        <v>543851.57303177775</v>
      </c>
      <c r="F59" s="32">
        <v>3157880.1313116667</v>
      </c>
      <c r="G59" s="33">
        <v>3701731.7043434447</v>
      </c>
    </row>
    <row r="60" spans="1:7" x14ac:dyDescent="0.25">
      <c r="A60" s="29" t="s">
        <v>38</v>
      </c>
      <c r="D60" s="30"/>
      <c r="E60" s="31">
        <v>2357089.3531599999</v>
      </c>
      <c r="F60" s="32">
        <v>-1592.48</v>
      </c>
      <c r="G60" s="33">
        <v>2355496.87316</v>
      </c>
    </row>
    <row r="61" spans="1:7" x14ac:dyDescent="0.25">
      <c r="A61" s="29"/>
      <c r="B61" t="s">
        <v>39</v>
      </c>
      <c r="D61" s="30"/>
      <c r="E61" s="31">
        <v>3825256.4191999999</v>
      </c>
      <c r="F61" s="32">
        <v>0</v>
      </c>
      <c r="G61" s="33">
        <v>3825256.4191999999</v>
      </c>
    </row>
    <row r="62" spans="1:7" x14ac:dyDescent="0.25">
      <c r="A62" s="29"/>
      <c r="C62" t="s">
        <v>40</v>
      </c>
      <c r="D62" s="30"/>
      <c r="E62" s="31">
        <v>3825256.4191999999</v>
      </c>
      <c r="F62" s="32">
        <v>0</v>
      </c>
      <c r="G62" s="33">
        <v>3825256.4191999999</v>
      </c>
    </row>
    <row r="63" spans="1:7" x14ac:dyDescent="0.25">
      <c r="A63" s="29"/>
      <c r="C63" t="s">
        <v>41</v>
      </c>
      <c r="D63" s="30"/>
      <c r="E63" s="31">
        <v>0</v>
      </c>
      <c r="F63" s="32">
        <v>0</v>
      </c>
      <c r="G63" s="33">
        <v>0</v>
      </c>
    </row>
    <row r="64" spans="1:7" x14ac:dyDescent="0.25">
      <c r="A64" s="29"/>
      <c r="B64" t="s">
        <v>42</v>
      </c>
      <c r="D64" s="30"/>
      <c r="E64" s="31">
        <v>1468167.0660399999</v>
      </c>
      <c r="F64" s="32">
        <v>1592.48</v>
      </c>
      <c r="G64" s="33">
        <v>1469759.5460399999</v>
      </c>
    </row>
    <row r="65" spans="1:8" x14ac:dyDescent="0.25">
      <c r="A65" s="29" t="s">
        <v>43</v>
      </c>
      <c r="D65" s="30"/>
      <c r="E65" s="31">
        <v>-1804184.83632</v>
      </c>
      <c r="F65" s="32">
        <v>3167694.0144400001</v>
      </c>
      <c r="G65" s="33">
        <v>1363509.1781200001</v>
      </c>
    </row>
    <row r="66" spans="1:8" x14ac:dyDescent="0.25">
      <c r="A66" s="29"/>
      <c r="B66" t="s">
        <v>39</v>
      </c>
      <c r="D66" s="30"/>
      <c r="E66" s="31">
        <v>894454.397</v>
      </c>
      <c r="F66" s="32">
        <v>3234666.6269999999</v>
      </c>
      <c r="G66" s="33">
        <v>4129121.0239999997</v>
      </c>
    </row>
    <row r="67" spans="1:8" x14ac:dyDescent="0.25">
      <c r="A67" s="29"/>
      <c r="C67" t="s">
        <v>40</v>
      </c>
      <c r="D67" s="30"/>
      <c r="E67" s="31">
        <v>894454.397</v>
      </c>
      <c r="F67" s="32">
        <v>3234666.6269999999</v>
      </c>
      <c r="G67" s="33">
        <v>4129121.0239999997</v>
      </c>
    </row>
    <row r="68" spans="1:8" x14ac:dyDescent="0.25">
      <c r="A68" s="29"/>
      <c r="C68" t="s">
        <v>41</v>
      </c>
      <c r="D68" s="30"/>
      <c r="E68" s="31">
        <v>0</v>
      </c>
      <c r="F68" s="32">
        <v>0</v>
      </c>
      <c r="G68" s="33">
        <v>0</v>
      </c>
    </row>
    <row r="69" spans="1:8" x14ac:dyDescent="0.25">
      <c r="A69" s="29"/>
      <c r="B69" t="s">
        <v>42</v>
      </c>
      <c r="D69" s="30"/>
      <c r="E69" s="31">
        <v>2698639.2333200001</v>
      </c>
      <c r="F69" s="32">
        <v>66972.612559999994</v>
      </c>
      <c r="G69" s="33">
        <v>2765611.8458799999</v>
      </c>
    </row>
    <row r="70" spans="1:8" x14ac:dyDescent="0.25">
      <c r="A70" s="29" t="s">
        <v>44</v>
      </c>
      <c r="D70" s="30"/>
      <c r="E70" s="31">
        <v>-9052.9438082222223</v>
      </c>
      <c r="F70" s="32">
        <v>-8221.4031283333334</v>
      </c>
      <c r="G70" s="33">
        <v>-17274.346936555557</v>
      </c>
    </row>
    <row r="71" spans="1:8" x14ac:dyDescent="0.25">
      <c r="A71" s="29"/>
      <c r="D71" s="30"/>
      <c r="E71" s="31"/>
      <c r="F71" s="32"/>
      <c r="G71" s="33"/>
    </row>
    <row r="72" spans="1:8" x14ac:dyDescent="0.25">
      <c r="A72" s="39" t="s">
        <v>45</v>
      </c>
      <c r="B72" s="40"/>
      <c r="C72" s="40"/>
      <c r="D72" s="41"/>
      <c r="E72" s="42">
        <v>587365.41400822159</v>
      </c>
      <c r="F72" s="43">
        <v>-1130456.8522916657</v>
      </c>
      <c r="G72" s="44">
        <v>-543091.43828344415</v>
      </c>
    </row>
    <row r="73" spans="1:8" x14ac:dyDescent="0.25">
      <c r="A73" s="56"/>
      <c r="B73" s="57"/>
      <c r="C73" s="57"/>
      <c r="D73" s="58"/>
      <c r="E73" s="59"/>
      <c r="F73" s="145"/>
      <c r="G73" s="50"/>
    </row>
    <row r="74" spans="1:8" ht="25.5" customHeight="1" x14ac:dyDescent="0.25">
      <c r="E74" s="53"/>
      <c r="F74" s="53"/>
      <c r="H74" s="63">
        <v>3</v>
      </c>
    </row>
    <row r="75" spans="1:8" ht="14.4" customHeight="1" x14ac:dyDescent="0.25">
      <c r="A75" t="s">
        <v>46</v>
      </c>
      <c r="B75" t="s">
        <v>49</v>
      </c>
    </row>
    <row r="76" spans="1:8" x14ac:dyDescent="0.25">
      <c r="A76" s="61" t="s">
        <v>47</v>
      </c>
      <c r="B76" t="s">
        <v>63</v>
      </c>
      <c r="D76" s="62"/>
      <c r="E76" s="120"/>
      <c r="F76" s="120"/>
      <c r="G76" s="120"/>
    </row>
    <row r="77" spans="1:8" x14ac:dyDescent="0.25">
      <c r="A77" s="61" t="s">
        <v>48</v>
      </c>
      <c r="B77" t="s">
        <v>80</v>
      </c>
    </row>
    <row r="78" spans="1:8" x14ac:dyDescent="0.25">
      <c r="A78" s="61" t="s">
        <v>50</v>
      </c>
      <c r="B78" s="61" t="s">
        <v>64</v>
      </c>
      <c r="C78" s="61"/>
      <c r="E78" s="32"/>
      <c r="F78" s="32"/>
      <c r="G78" s="32"/>
    </row>
    <row r="79" spans="1:8" x14ac:dyDescent="0.25">
      <c r="A79" s="61" t="s">
        <v>112</v>
      </c>
      <c r="B79" s="122" t="s">
        <v>132</v>
      </c>
      <c r="C79" s="61"/>
    </row>
    <row r="80" spans="1:8" x14ac:dyDescent="0.25">
      <c r="A80" s="61" t="s">
        <v>123</v>
      </c>
      <c r="B80" s="35" t="s">
        <v>133</v>
      </c>
      <c r="C80" s="150"/>
    </row>
    <row r="81" spans="2:2" x14ac:dyDescent="0.25">
      <c r="B81" s="35" t="s">
        <v>134</v>
      </c>
    </row>
    <row r="82" spans="2:2" x14ac:dyDescent="0.25">
      <c r="B82" s="35" t="s">
        <v>135</v>
      </c>
    </row>
  </sheetData>
  <printOptions horizontalCentered="1" verticalCentered="1"/>
  <pageMargins left="0.39370078740157483" right="0" top="0" bottom="0" header="0" footer="0"/>
  <pageSetup scale="5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670A3-E097-485F-AC46-14E8EDD791EE}">
  <dimension ref="A1:Z87"/>
  <sheetViews>
    <sheetView topLeftCell="H5" zoomScale="80" zoomScaleNormal="80" workbookViewId="0">
      <selection activeCell="Z21" sqref="Z21"/>
    </sheetView>
  </sheetViews>
  <sheetFormatPr baseColWidth="10" defaultRowHeight="13.2" x14ac:dyDescent="0.25"/>
  <cols>
    <col min="1" max="2" width="2.6640625" customWidth="1"/>
    <col min="3" max="3" width="53.33203125" customWidth="1"/>
    <col min="4" max="4" width="13.5546875" bestFit="1" customWidth="1"/>
    <col min="5" max="5" width="12.109375" customWidth="1"/>
    <col min="6" max="6" width="14.109375" customWidth="1"/>
    <col min="7" max="7" width="12.88671875" customWidth="1"/>
    <col min="8" max="8" width="13.33203125" customWidth="1"/>
    <col min="9" max="9" width="10.5546875" customWidth="1"/>
    <col min="10" max="10" width="13.109375" customWidth="1"/>
    <col min="11" max="11" width="11.33203125" customWidth="1"/>
    <col min="12" max="13" width="13.109375" customWidth="1"/>
    <col min="14" max="15" width="11.33203125" bestFit="1" customWidth="1"/>
    <col min="16" max="16" width="11.33203125" customWidth="1"/>
    <col min="17" max="17" width="11.5546875" bestFit="1" customWidth="1"/>
    <col min="18" max="22" width="11.5546875" customWidth="1"/>
    <col min="23" max="23" width="12.33203125" bestFit="1" customWidth="1"/>
    <col min="24" max="24" width="4.6640625" customWidth="1"/>
  </cols>
  <sheetData>
    <row r="1" spans="1:26" ht="29.4" x14ac:dyDescent="0.4">
      <c r="V1" s="68"/>
      <c r="X1" s="116">
        <v>5</v>
      </c>
    </row>
    <row r="2" spans="1:26" x14ac:dyDescent="0.25">
      <c r="A2" s="3" t="s">
        <v>53</v>
      </c>
      <c r="B2" s="4"/>
      <c r="C2" s="4"/>
      <c r="D2" s="4"/>
      <c r="E2" s="4"/>
      <c r="F2" s="4"/>
      <c r="G2" s="4"/>
      <c r="H2" s="4"/>
      <c r="I2" s="4"/>
      <c r="J2" s="4"/>
      <c r="K2" s="4"/>
      <c r="L2" s="4"/>
      <c r="M2" s="4"/>
      <c r="N2" s="4"/>
      <c r="O2" s="4"/>
      <c r="P2" s="4"/>
      <c r="Q2" s="4"/>
      <c r="R2" s="4"/>
      <c r="S2" s="4"/>
      <c r="T2" s="4"/>
      <c r="U2" s="4"/>
      <c r="V2" s="4"/>
      <c r="W2" s="4"/>
    </row>
    <row r="3" spans="1:26" x14ac:dyDescent="0.25">
      <c r="A3" s="64" t="s">
        <v>116</v>
      </c>
      <c r="B3" s="6"/>
      <c r="C3" s="6"/>
      <c r="D3" s="6"/>
      <c r="E3" s="6"/>
      <c r="F3" s="4"/>
      <c r="G3" s="4"/>
      <c r="H3" s="4"/>
      <c r="I3" s="4"/>
      <c r="J3" s="4"/>
      <c r="K3" s="4"/>
      <c r="L3" s="4"/>
      <c r="M3" s="4"/>
      <c r="N3" s="4"/>
      <c r="O3" s="4"/>
      <c r="P3" s="4"/>
      <c r="Q3" s="4"/>
      <c r="R3" s="4"/>
      <c r="S3" s="4"/>
      <c r="T3" s="4"/>
      <c r="U3" s="4"/>
      <c r="V3" s="4"/>
      <c r="W3" s="4"/>
    </row>
    <row r="4" spans="1:26" x14ac:dyDescent="0.25">
      <c r="A4" s="3" t="s">
        <v>113</v>
      </c>
      <c r="B4" s="4"/>
      <c r="C4" s="4"/>
      <c r="D4" s="4"/>
      <c r="E4" s="4"/>
      <c r="F4" s="4"/>
      <c r="G4" s="4"/>
      <c r="H4" s="4"/>
      <c r="I4" s="4"/>
      <c r="J4" s="4"/>
      <c r="K4" s="4"/>
      <c r="L4" s="4"/>
      <c r="M4" s="4"/>
      <c r="N4" s="4"/>
      <c r="O4" s="4"/>
      <c r="P4" s="4"/>
      <c r="Q4" s="4"/>
      <c r="R4" s="4"/>
      <c r="S4" s="4"/>
      <c r="T4" s="4"/>
      <c r="U4" s="4"/>
      <c r="V4" s="4"/>
      <c r="W4" s="4"/>
    </row>
    <row r="5" spans="1:26" x14ac:dyDescent="0.25">
      <c r="A5" s="3" t="s">
        <v>2</v>
      </c>
      <c r="B5" s="4"/>
      <c r="C5" s="7"/>
      <c r="D5" s="8"/>
      <c r="E5" s="4"/>
      <c r="F5" s="4"/>
      <c r="G5" s="4"/>
      <c r="H5" s="4"/>
      <c r="I5" s="4"/>
      <c r="J5" s="4"/>
      <c r="K5" s="4"/>
      <c r="L5" s="4"/>
      <c r="M5" s="4"/>
      <c r="N5" s="4"/>
      <c r="O5" s="4"/>
      <c r="P5" s="4"/>
      <c r="Q5" s="4"/>
      <c r="R5" s="4"/>
      <c r="S5" s="4"/>
      <c r="T5" s="4"/>
      <c r="U5" s="4"/>
      <c r="V5" s="4"/>
      <c r="W5" s="4"/>
    </row>
    <row r="6" spans="1:26" x14ac:dyDescent="0.25">
      <c r="A6" s="3" t="s">
        <v>3</v>
      </c>
      <c r="B6" s="4"/>
      <c r="C6" s="7"/>
      <c r="D6" s="8"/>
      <c r="E6" s="4"/>
      <c r="F6" s="4"/>
      <c r="G6" s="4"/>
      <c r="H6" s="4"/>
      <c r="I6" s="4"/>
      <c r="J6" s="4"/>
      <c r="K6" s="4"/>
      <c r="L6" s="4"/>
      <c r="M6" s="4"/>
      <c r="N6" s="4"/>
      <c r="O6" s="4"/>
      <c r="P6" s="4"/>
      <c r="Q6" s="4"/>
      <c r="R6" s="4"/>
      <c r="S6" s="4"/>
      <c r="T6" s="4"/>
      <c r="U6" s="4"/>
      <c r="V6" s="4"/>
      <c r="W6" s="4"/>
    </row>
    <row r="7" spans="1:26" x14ac:dyDescent="0.25">
      <c r="A7" s="9"/>
      <c r="B7" s="9"/>
      <c r="C7" s="10"/>
      <c r="D7" s="11"/>
      <c r="E7" s="4"/>
      <c r="F7" s="4"/>
      <c r="G7" s="4"/>
      <c r="H7" s="4"/>
      <c r="I7" s="4"/>
      <c r="J7" s="4"/>
      <c r="K7" s="4"/>
      <c r="L7" s="4"/>
      <c r="M7" s="4"/>
      <c r="N7" s="4"/>
      <c r="O7" s="4"/>
      <c r="P7" s="4"/>
      <c r="Q7" s="4"/>
      <c r="R7" s="4"/>
      <c r="S7" s="4"/>
      <c r="T7" s="4"/>
      <c r="U7" s="4"/>
      <c r="V7" s="4"/>
      <c r="W7" s="4"/>
    </row>
    <row r="8" spans="1:26" ht="20.100000000000001" customHeight="1" x14ac:dyDescent="0.25">
      <c r="A8" s="12"/>
      <c r="B8" s="13"/>
      <c r="C8" s="13"/>
      <c r="D8" s="15" t="s">
        <v>4</v>
      </c>
      <c r="E8" s="15" t="s">
        <v>5</v>
      </c>
      <c r="F8" s="14" t="s">
        <v>81</v>
      </c>
      <c r="G8" s="14" t="s">
        <v>82</v>
      </c>
      <c r="H8" s="16" t="s">
        <v>109</v>
      </c>
      <c r="I8" s="14" t="s">
        <v>83</v>
      </c>
      <c r="J8" s="14" t="s">
        <v>84</v>
      </c>
      <c r="K8" s="17" t="s">
        <v>88</v>
      </c>
      <c r="L8" s="16" t="s">
        <v>90</v>
      </c>
      <c r="M8" s="16" t="s">
        <v>110</v>
      </c>
      <c r="N8" s="15" t="s">
        <v>89</v>
      </c>
      <c r="O8" s="14" t="s">
        <v>91</v>
      </c>
      <c r="P8" s="14" t="s">
        <v>98</v>
      </c>
      <c r="Q8" s="16" t="s">
        <v>111</v>
      </c>
      <c r="R8" s="130" t="s">
        <v>100</v>
      </c>
      <c r="S8" s="130" t="s">
        <v>101</v>
      </c>
      <c r="T8" s="130" t="s">
        <v>102</v>
      </c>
      <c r="U8" s="130" t="s">
        <v>103</v>
      </c>
      <c r="V8" s="130" t="s">
        <v>104</v>
      </c>
      <c r="W8" s="130" t="s">
        <v>114</v>
      </c>
    </row>
    <row r="9" spans="1:26" x14ac:dyDescent="0.25">
      <c r="A9" s="18"/>
      <c r="D9" s="74"/>
      <c r="E9" s="20"/>
      <c r="F9" s="21"/>
      <c r="G9" s="21"/>
      <c r="H9" s="20"/>
      <c r="I9" s="20"/>
      <c r="J9" s="21"/>
      <c r="K9" s="21"/>
      <c r="L9" s="22"/>
      <c r="M9" s="21"/>
      <c r="N9" s="20"/>
      <c r="O9" s="21"/>
      <c r="P9" s="21"/>
      <c r="Q9" s="20"/>
      <c r="R9" s="20"/>
      <c r="S9" s="21"/>
      <c r="T9" s="21"/>
      <c r="U9" s="20"/>
      <c r="V9" s="20"/>
      <c r="W9" s="21"/>
      <c r="X9" s="29"/>
    </row>
    <row r="10" spans="1:26" x14ac:dyDescent="0.25">
      <c r="A10" s="24" t="s">
        <v>6</v>
      </c>
      <c r="D10" s="74"/>
      <c r="E10" s="25"/>
      <c r="F10" s="26"/>
      <c r="G10" s="26"/>
      <c r="H10" s="25"/>
      <c r="I10" s="25"/>
      <c r="J10" s="26"/>
      <c r="K10" s="26"/>
      <c r="L10" s="25"/>
      <c r="M10" s="25"/>
      <c r="N10" s="25"/>
      <c r="O10" s="26"/>
      <c r="P10" s="26"/>
      <c r="Q10" s="25"/>
      <c r="R10" s="25"/>
      <c r="S10" s="26"/>
      <c r="T10" s="26"/>
      <c r="U10" s="25"/>
      <c r="V10" s="25"/>
      <c r="W10" s="26"/>
      <c r="X10" s="29"/>
      <c r="Y10" s="35" t="s">
        <v>128</v>
      </c>
      <c r="Z10" s="35" t="s">
        <v>129</v>
      </c>
    </row>
    <row r="11" spans="1:26" x14ac:dyDescent="0.25">
      <c r="A11" s="29" t="s">
        <v>7</v>
      </c>
      <c r="D11" s="31">
        <v>77867294.650000006</v>
      </c>
      <c r="E11" s="31">
        <v>7024806.8901199996</v>
      </c>
      <c r="F11" s="32">
        <v>5049268.9695400009</v>
      </c>
      <c r="G11" s="32">
        <v>5686306.1113499999</v>
      </c>
      <c r="H11" s="31">
        <v>17760381.97101</v>
      </c>
      <c r="I11" s="31">
        <v>9855570.8559600003</v>
      </c>
      <c r="J11" s="32">
        <v>2999707.3577199997</v>
      </c>
      <c r="K11" s="32">
        <v>5619385.1080799997</v>
      </c>
      <c r="L11" s="31">
        <v>18474663.321759999</v>
      </c>
      <c r="M11" s="31">
        <v>36235045.292769998</v>
      </c>
      <c r="N11" s="31">
        <v>6093803.3414000003</v>
      </c>
      <c r="O11" s="32">
        <v>5276836.6888999995</v>
      </c>
      <c r="P11" s="32">
        <v>6211767.4957699999</v>
      </c>
      <c r="Q11" s="31">
        <v>17582407.526069999</v>
      </c>
      <c r="R11" s="31">
        <v>5883995.80803</v>
      </c>
      <c r="S11" s="32">
        <v>6184466.5865000002</v>
      </c>
      <c r="T11" s="32">
        <v>6708573.7867999999</v>
      </c>
      <c r="U11" s="31">
        <v>18777036.181329999</v>
      </c>
      <c r="V11" s="31">
        <v>36359443.707400002</v>
      </c>
      <c r="W11" s="32">
        <v>72594489.000169992</v>
      </c>
      <c r="X11" s="29"/>
      <c r="Y11" s="32">
        <f>+E11+F11</f>
        <v>12074075.85966</v>
      </c>
      <c r="Z11" t="e">
        <f>+Y11*VarTotal!#REF!</f>
        <v>#REF!</v>
      </c>
    </row>
    <row r="12" spans="1:26" x14ac:dyDescent="0.25">
      <c r="A12" s="29"/>
      <c r="B12" s="35" t="s">
        <v>120</v>
      </c>
      <c r="D12" s="31">
        <v>65303706.818000004</v>
      </c>
      <c r="E12" s="31">
        <v>6138542.8383499999</v>
      </c>
      <c r="F12" s="32">
        <v>4293753.4560970003</v>
      </c>
      <c r="G12" s="32">
        <v>4734164.2866479997</v>
      </c>
      <c r="H12" s="31">
        <v>15166460.581095001</v>
      </c>
      <c r="I12" s="31">
        <v>9073461.9455660004</v>
      </c>
      <c r="J12" s="32">
        <v>2265017.8289999999</v>
      </c>
      <c r="K12" s="32">
        <v>4582745.1730000004</v>
      </c>
      <c r="L12" s="31">
        <v>15921224.947566001</v>
      </c>
      <c r="M12" s="31">
        <v>31087685.528661001</v>
      </c>
      <c r="N12" s="31">
        <v>5082008.9890000001</v>
      </c>
      <c r="O12" s="32">
        <v>4535258.2369999997</v>
      </c>
      <c r="P12" s="32">
        <v>4936429.4780000001</v>
      </c>
      <c r="Q12" s="31">
        <v>14553696.704</v>
      </c>
      <c r="R12" s="31">
        <v>4909611.199</v>
      </c>
      <c r="S12" s="32">
        <v>4861731.398</v>
      </c>
      <c r="T12" s="32">
        <v>5231358.682</v>
      </c>
      <c r="U12" s="31">
        <v>15002701.278999999</v>
      </c>
      <c r="V12" s="31">
        <v>29556397.982999999</v>
      </c>
      <c r="W12" s="32">
        <v>60644083.511661001</v>
      </c>
      <c r="X12" s="29"/>
      <c r="Y12" s="32">
        <f t="shared" ref="Y12:Y40" si="0">+E12+F12</f>
        <v>10432296.294447001</v>
      </c>
      <c r="Z12" t="e">
        <f>+Y12*VarTotal!#REF!</f>
        <v>#REF!</v>
      </c>
    </row>
    <row r="13" spans="1:26" s="35" customFormat="1" x14ac:dyDescent="0.25">
      <c r="A13" s="34"/>
      <c r="C13" s="35" t="s">
        <v>68</v>
      </c>
      <c r="D13" s="31">
        <v>5285846.9137239456</v>
      </c>
      <c r="E13" s="31">
        <v>302145.64999999997</v>
      </c>
      <c r="F13" s="32">
        <v>257431.15899999999</v>
      </c>
      <c r="G13" s="32">
        <v>352655.88200000004</v>
      </c>
      <c r="H13" s="31">
        <v>912232.69099999988</v>
      </c>
      <c r="I13" s="31">
        <v>1333512.7439999999</v>
      </c>
      <c r="J13" s="32">
        <v>287131.136</v>
      </c>
      <c r="K13" s="32">
        <v>409067.49900000001</v>
      </c>
      <c r="L13" s="31">
        <v>2029711.379</v>
      </c>
      <c r="M13" s="31">
        <v>2941944.0699999994</v>
      </c>
      <c r="N13" s="31">
        <v>311696.53399999999</v>
      </c>
      <c r="O13" s="32">
        <v>310987.185</v>
      </c>
      <c r="P13" s="32">
        <v>354847.723</v>
      </c>
      <c r="Q13" s="31">
        <v>977531.44200000004</v>
      </c>
      <c r="R13" s="31">
        <v>409442.799</v>
      </c>
      <c r="S13" s="32">
        <v>480885.66200000001</v>
      </c>
      <c r="T13" s="32">
        <v>478482.32400000002</v>
      </c>
      <c r="U13" s="31">
        <v>1368810.7850000001</v>
      </c>
      <c r="V13" s="31">
        <v>2346342.227</v>
      </c>
      <c r="W13" s="32">
        <v>5288286.2969999993</v>
      </c>
      <c r="X13" s="34"/>
      <c r="Y13" s="32">
        <f t="shared" si="0"/>
        <v>559576.80899999989</v>
      </c>
      <c r="Z13" t="e">
        <f>+Y13*VarTotal!#REF!</f>
        <v>#REF!</v>
      </c>
    </row>
    <row r="14" spans="1:26" s="35" customFormat="1" x14ac:dyDescent="0.25">
      <c r="A14" s="34"/>
      <c r="C14" s="35" t="s">
        <v>59</v>
      </c>
      <c r="D14" s="31">
        <v>60017859.904276058</v>
      </c>
      <c r="E14" s="31">
        <v>5836397.1883499995</v>
      </c>
      <c r="F14" s="32">
        <v>4036322.2970970003</v>
      </c>
      <c r="G14" s="32">
        <v>4381508.4046479994</v>
      </c>
      <c r="H14" s="31">
        <v>14254227.890094999</v>
      </c>
      <c r="I14" s="31">
        <v>7739949.2015660005</v>
      </c>
      <c r="J14" s="32">
        <v>1977886.693</v>
      </c>
      <c r="K14" s="32">
        <v>4173677.6740000006</v>
      </c>
      <c r="L14" s="31">
        <v>13891513.568566</v>
      </c>
      <c r="M14" s="31">
        <v>28145741.458660997</v>
      </c>
      <c r="N14" s="31">
        <v>4770312.4550000001</v>
      </c>
      <c r="O14" s="32">
        <v>4224271.0520000001</v>
      </c>
      <c r="P14" s="32">
        <v>4581581.7549999999</v>
      </c>
      <c r="Q14" s="31">
        <v>13576165.261999998</v>
      </c>
      <c r="R14" s="31">
        <v>4500168.4000000004</v>
      </c>
      <c r="S14" s="32">
        <v>4380845.7359999996</v>
      </c>
      <c r="T14" s="32">
        <v>4752876.358</v>
      </c>
      <c r="U14" s="31">
        <v>13633890.493999999</v>
      </c>
      <c r="V14" s="31">
        <v>27210055.756000001</v>
      </c>
      <c r="W14" s="32">
        <v>55355797.214661002</v>
      </c>
      <c r="X14" s="34"/>
      <c r="Y14" s="32">
        <f t="shared" si="0"/>
        <v>9872719.4854470007</v>
      </c>
      <c r="Z14" t="e">
        <f>+Y14*VarTotal!#REF!</f>
        <v>#REF!</v>
      </c>
    </row>
    <row r="15" spans="1:26" x14ac:dyDescent="0.25">
      <c r="A15" s="29"/>
      <c r="B15" t="s">
        <v>93</v>
      </c>
      <c r="D15" s="31">
        <v>1774041.689</v>
      </c>
      <c r="E15" s="31">
        <v>81468.799266799993</v>
      </c>
      <c r="F15" s="32">
        <v>118983.67813499999</v>
      </c>
      <c r="G15" s="32">
        <v>136404.33096300001</v>
      </c>
      <c r="H15" s="31">
        <v>336856.8083648</v>
      </c>
      <c r="I15" s="31">
        <v>113268.65444880001</v>
      </c>
      <c r="J15" s="32">
        <v>114433.78888409999</v>
      </c>
      <c r="K15" s="32">
        <v>147032.47945439996</v>
      </c>
      <c r="L15" s="31">
        <v>374734.92278729996</v>
      </c>
      <c r="M15" s="31">
        <v>711591.73115210002</v>
      </c>
      <c r="N15" s="31">
        <v>329311.32971749996</v>
      </c>
      <c r="O15" s="32">
        <v>121052.73968699999</v>
      </c>
      <c r="P15" s="32">
        <v>125763.1501397</v>
      </c>
      <c r="Q15" s="31">
        <v>576127.21954419999</v>
      </c>
      <c r="R15" s="31">
        <v>113580.95605950001</v>
      </c>
      <c r="S15" s="32">
        <v>149065.07573400001</v>
      </c>
      <c r="T15" s="32">
        <v>203843.76767999999</v>
      </c>
      <c r="U15" s="31">
        <v>466489.7994735</v>
      </c>
      <c r="V15" s="31">
        <v>1042617.0190177001</v>
      </c>
      <c r="W15" s="32">
        <v>1754208.7501698001</v>
      </c>
      <c r="X15" s="29"/>
      <c r="Y15" s="32">
        <f t="shared" si="0"/>
        <v>200452.47740179999</v>
      </c>
      <c r="Z15" t="e">
        <f>+Y15*VarTotal!#REF!</f>
        <v>#REF!</v>
      </c>
    </row>
    <row r="16" spans="1:26" x14ac:dyDescent="0.25">
      <c r="A16" s="29"/>
      <c r="B16" t="s">
        <v>9</v>
      </c>
      <c r="D16" s="31">
        <v>3684174.7570000002</v>
      </c>
      <c r="E16" s="31">
        <v>312704.799</v>
      </c>
      <c r="F16" s="32">
        <v>388433.83500000002</v>
      </c>
      <c r="G16" s="32">
        <v>334975.19900000002</v>
      </c>
      <c r="H16" s="31">
        <v>1036113.8330000001</v>
      </c>
      <c r="I16" s="31">
        <v>324417.734</v>
      </c>
      <c r="J16" s="32">
        <v>326370.33799999999</v>
      </c>
      <c r="K16" s="32">
        <v>362757.07199999999</v>
      </c>
      <c r="L16" s="31">
        <v>1013545.1439999999</v>
      </c>
      <c r="M16" s="31">
        <v>2049658.977</v>
      </c>
      <c r="N16" s="31">
        <v>349313.74</v>
      </c>
      <c r="O16" s="32">
        <v>362270.85399999999</v>
      </c>
      <c r="P16" s="32">
        <v>369105.43199999997</v>
      </c>
      <c r="Q16" s="31">
        <v>1080690.0260000001</v>
      </c>
      <c r="R16" s="31">
        <v>454543.89500000002</v>
      </c>
      <c r="S16" s="32">
        <v>380017.64899999998</v>
      </c>
      <c r="T16" s="32">
        <v>401891.93900000001</v>
      </c>
      <c r="U16" s="31">
        <v>1236453.483</v>
      </c>
      <c r="V16" s="31">
        <v>2317143.5090000001</v>
      </c>
      <c r="W16" s="32">
        <v>4366802.4859999996</v>
      </c>
      <c r="X16" s="29"/>
      <c r="Y16" s="32">
        <f t="shared" si="0"/>
        <v>701138.63400000008</v>
      </c>
      <c r="Z16" t="e">
        <f>+Y16*VarTotal!#REF!</f>
        <v>#REF!</v>
      </c>
    </row>
    <row r="17" spans="1:26" x14ac:dyDescent="0.25">
      <c r="A17" s="29"/>
      <c r="B17" t="s">
        <v>56</v>
      </c>
      <c r="D17" s="31">
        <v>114738.174</v>
      </c>
      <c r="E17" s="31">
        <v>3929.009</v>
      </c>
      <c r="F17" s="32">
        <v>1419.8720000000001</v>
      </c>
      <c r="G17" s="32">
        <v>20779.371999999999</v>
      </c>
      <c r="H17" s="31">
        <v>26128.253000000001</v>
      </c>
      <c r="I17" s="31">
        <v>17226.087</v>
      </c>
      <c r="J17" s="32">
        <v>1434.2139999999999</v>
      </c>
      <c r="K17" s="32">
        <v>3997.6959999999999</v>
      </c>
      <c r="L17" s="31">
        <v>22657.996999999999</v>
      </c>
      <c r="M17" s="31">
        <v>48786.25</v>
      </c>
      <c r="N17" s="31">
        <v>5213.3760000000002</v>
      </c>
      <c r="O17" s="32">
        <v>3230.3910000000001</v>
      </c>
      <c r="P17" s="32">
        <v>4324.7160000000003</v>
      </c>
      <c r="Q17" s="31">
        <v>12768.483</v>
      </c>
      <c r="R17" s="31">
        <v>4119.7439999999997</v>
      </c>
      <c r="S17" s="32">
        <v>4191.84</v>
      </c>
      <c r="T17" s="32">
        <v>2412.038</v>
      </c>
      <c r="U17" s="31">
        <v>10723.621999999999</v>
      </c>
      <c r="V17" s="31">
        <v>23492.105</v>
      </c>
      <c r="W17" s="32">
        <v>72278.354999999996</v>
      </c>
      <c r="X17" s="29"/>
      <c r="Y17" s="32">
        <f t="shared" si="0"/>
        <v>5348.8810000000003</v>
      </c>
      <c r="Z17" t="e">
        <f>+Y17*VarTotal!#REF!</f>
        <v>#REF!</v>
      </c>
    </row>
    <row r="18" spans="1:26" x14ac:dyDescent="0.25">
      <c r="A18" s="29"/>
      <c r="B18" s="35" t="s">
        <v>57</v>
      </c>
      <c r="D18" s="31">
        <v>1821310.422</v>
      </c>
      <c r="E18" s="31">
        <v>184063.77272000001</v>
      </c>
      <c r="F18" s="32">
        <v>62425.275219999996</v>
      </c>
      <c r="G18" s="32">
        <v>54781.65885</v>
      </c>
      <c r="H18" s="31">
        <v>301270.70679000003</v>
      </c>
      <c r="I18" s="31">
        <v>132177.96867999999</v>
      </c>
      <c r="J18" s="32">
        <v>97370.286810000005</v>
      </c>
      <c r="K18" s="32">
        <v>81921.370040000009</v>
      </c>
      <c r="L18" s="31">
        <v>311469.62553000002</v>
      </c>
      <c r="M18" s="31">
        <v>612740.33232000005</v>
      </c>
      <c r="N18" s="31">
        <v>129246.00645</v>
      </c>
      <c r="O18" s="32">
        <v>73672.034799999994</v>
      </c>
      <c r="P18" s="32">
        <v>270687.81628000003</v>
      </c>
      <c r="Q18" s="31">
        <v>473605.85753000004</v>
      </c>
      <c r="R18" s="31">
        <v>150919.28194000002</v>
      </c>
      <c r="S18" s="32">
        <v>426335.69569999998</v>
      </c>
      <c r="T18" s="32">
        <v>101597.90403999999</v>
      </c>
      <c r="U18" s="31">
        <v>678852.88167999987</v>
      </c>
      <c r="V18" s="31">
        <v>1152458.73921</v>
      </c>
      <c r="W18" s="32">
        <v>1765199.0715300001</v>
      </c>
      <c r="X18" s="29"/>
      <c r="Y18" s="32">
        <f t="shared" si="0"/>
        <v>246489.04794000002</v>
      </c>
      <c r="Z18" t="e">
        <f>+Y18*VarTotal!#REF!</f>
        <v>#REF!</v>
      </c>
    </row>
    <row r="19" spans="1:26" x14ac:dyDescent="0.25">
      <c r="A19" s="29"/>
      <c r="B19" t="s">
        <v>10</v>
      </c>
      <c r="D19" s="31">
        <v>1229870.2439999999</v>
      </c>
      <c r="E19" s="31">
        <v>109544.96527999999</v>
      </c>
      <c r="F19" s="32">
        <v>149657.50305999999</v>
      </c>
      <c r="G19" s="32">
        <v>129937.05869999999</v>
      </c>
      <c r="H19" s="31">
        <v>389139.52703999996</v>
      </c>
      <c r="I19" s="31">
        <v>124178.803</v>
      </c>
      <c r="J19" s="32">
        <v>130059.52558</v>
      </c>
      <c r="K19" s="32">
        <v>110271.50108</v>
      </c>
      <c r="L19" s="31">
        <v>364509.82965999999</v>
      </c>
      <c r="M19" s="31">
        <v>753649.35669999989</v>
      </c>
      <c r="N19" s="31">
        <v>125935.65335000001</v>
      </c>
      <c r="O19" s="32">
        <v>121152.1925</v>
      </c>
      <c r="P19" s="32">
        <v>110656.88644</v>
      </c>
      <c r="Q19" s="31">
        <v>357744.73229000001</v>
      </c>
      <c r="R19" s="31">
        <v>131176.53479999999</v>
      </c>
      <c r="S19" s="32">
        <v>113780.0297</v>
      </c>
      <c r="T19" s="32">
        <v>169400.55764000001</v>
      </c>
      <c r="U19" s="31">
        <v>414357.12213999999</v>
      </c>
      <c r="V19" s="31">
        <v>772101.85442999995</v>
      </c>
      <c r="W19" s="32">
        <v>1525751.2111299997</v>
      </c>
      <c r="X19" s="29"/>
      <c r="Y19" s="32">
        <f t="shared" si="0"/>
        <v>259202.46833999996</v>
      </c>
      <c r="Z19" t="e">
        <f>+Y19*VarTotal!#REF!</f>
        <v>#REF!</v>
      </c>
    </row>
    <row r="20" spans="1:26" x14ac:dyDescent="0.25">
      <c r="A20" s="29"/>
      <c r="B20" s="35" t="s">
        <v>121</v>
      </c>
      <c r="D20" s="31">
        <v>3939452.5459999996</v>
      </c>
      <c r="E20" s="31">
        <v>194552.7065032</v>
      </c>
      <c r="F20" s="32">
        <v>34595.350027999986</v>
      </c>
      <c r="G20" s="32">
        <v>275264.20518899994</v>
      </c>
      <c r="H20" s="31">
        <v>504412.26172019995</v>
      </c>
      <c r="I20" s="31">
        <v>70839.663265200055</v>
      </c>
      <c r="J20" s="32">
        <v>65021.37544589999</v>
      </c>
      <c r="K20" s="32">
        <v>330659.8165056</v>
      </c>
      <c r="L20" s="31">
        <v>466520.85521670006</v>
      </c>
      <c r="M20" s="31">
        <v>970933.11693690007</v>
      </c>
      <c r="N20" s="31">
        <v>72774.246882499981</v>
      </c>
      <c r="O20" s="32">
        <v>60200.239912999998</v>
      </c>
      <c r="P20" s="32">
        <v>394800.01691030001</v>
      </c>
      <c r="Q20" s="31">
        <v>527774.50370580005</v>
      </c>
      <c r="R20" s="31">
        <v>120044.19723049998</v>
      </c>
      <c r="S20" s="32">
        <v>249344.89836600001</v>
      </c>
      <c r="T20" s="32">
        <v>598068.8984399999</v>
      </c>
      <c r="U20" s="31">
        <v>967457.99403649988</v>
      </c>
      <c r="V20" s="31">
        <v>1495232.4977422999</v>
      </c>
      <c r="W20" s="32">
        <v>2466165.6146792001</v>
      </c>
      <c r="X20" s="29"/>
      <c r="Y20" s="32">
        <f t="shared" si="0"/>
        <v>229148.05653119998</v>
      </c>
      <c r="Z20" t="e">
        <f>+Y20*VarTotal!#REF!</f>
        <v>#REF!</v>
      </c>
    </row>
    <row r="21" spans="1:26" x14ac:dyDescent="0.25">
      <c r="A21" s="29"/>
      <c r="D21" s="31"/>
      <c r="E21" s="31"/>
      <c r="F21" s="32"/>
      <c r="G21" s="32"/>
      <c r="H21" s="31"/>
      <c r="I21" s="31"/>
      <c r="J21" s="32"/>
      <c r="K21" s="32"/>
      <c r="L21" s="31"/>
      <c r="M21" s="31"/>
      <c r="N21" s="31"/>
      <c r="O21" s="32"/>
      <c r="P21" s="32"/>
      <c r="Q21" s="31"/>
      <c r="R21" s="31"/>
      <c r="S21" s="32"/>
      <c r="T21" s="32"/>
      <c r="U21" s="31"/>
      <c r="V21" s="31"/>
      <c r="W21" s="32"/>
      <c r="X21" s="29"/>
      <c r="Y21" s="32"/>
    </row>
    <row r="22" spans="1:26" x14ac:dyDescent="0.25">
      <c r="A22" s="29" t="s">
        <v>12</v>
      </c>
      <c r="D22" s="31">
        <v>69443067.229000002</v>
      </c>
      <c r="E22" s="31">
        <v>6038772.2143600006</v>
      </c>
      <c r="F22" s="32">
        <v>5337822.7495799996</v>
      </c>
      <c r="G22" s="32">
        <v>6227323.3594500003</v>
      </c>
      <c r="H22" s="31">
        <v>17603918.32339</v>
      </c>
      <c r="I22" s="31">
        <v>5990561.5524399998</v>
      </c>
      <c r="J22" s="32">
        <v>5434061.8527899999</v>
      </c>
      <c r="K22" s="32">
        <v>5863850.8318799995</v>
      </c>
      <c r="L22" s="31">
        <v>17288474.23711</v>
      </c>
      <c r="M22" s="31">
        <v>34892392.560499996</v>
      </c>
      <c r="N22" s="31">
        <v>6131361.0453999992</v>
      </c>
      <c r="O22" s="32">
        <v>5246280.4810999995</v>
      </c>
      <c r="P22" s="32">
        <v>6401614.9643700002</v>
      </c>
      <c r="Q22" s="31">
        <v>17779256.490869999</v>
      </c>
      <c r="R22" s="31">
        <v>6014445.0798800001</v>
      </c>
      <c r="S22" s="32">
        <v>5276426.6848999998</v>
      </c>
      <c r="T22" s="32">
        <v>6657518.1966800001</v>
      </c>
      <c r="U22" s="31">
        <v>17948389.961460002</v>
      </c>
      <c r="V22" s="31">
        <v>35727646.452330001</v>
      </c>
      <c r="W22" s="32">
        <v>70620039.012829989</v>
      </c>
      <c r="X22" s="29"/>
      <c r="Y22" s="32">
        <f t="shared" si="0"/>
        <v>11376594.96394</v>
      </c>
      <c r="Z22" t="e">
        <f>+Y22*VarTotal!#REF!</f>
        <v>#REF!</v>
      </c>
    </row>
    <row r="23" spans="1:26" x14ac:dyDescent="0.25">
      <c r="A23" s="29"/>
      <c r="B23" t="s">
        <v>13</v>
      </c>
      <c r="D23" s="31">
        <v>16057028.052999999</v>
      </c>
      <c r="E23" s="31">
        <v>1461838.88032</v>
      </c>
      <c r="F23" s="32">
        <v>1270488.2892400001</v>
      </c>
      <c r="G23" s="32">
        <v>1641129.2782000001</v>
      </c>
      <c r="H23" s="31">
        <v>4373456.4477600008</v>
      </c>
      <c r="I23" s="31">
        <v>1296888.7869599999</v>
      </c>
      <c r="J23" s="32">
        <v>1273670.9761000001</v>
      </c>
      <c r="K23" s="32">
        <v>1635767.77012</v>
      </c>
      <c r="L23" s="31">
        <v>4206327.5331800003</v>
      </c>
      <c r="M23" s="31">
        <v>8579783.9809400011</v>
      </c>
      <c r="N23" s="31">
        <v>1284263.0489999999</v>
      </c>
      <c r="O23" s="32">
        <v>1302071.1132</v>
      </c>
      <c r="P23" s="32">
        <v>1675595.7801599998</v>
      </c>
      <c r="Q23" s="31">
        <v>4261929.9423599998</v>
      </c>
      <c r="R23" s="31">
        <v>1311125.0471900001</v>
      </c>
      <c r="S23" s="32">
        <v>1361915.4065</v>
      </c>
      <c r="T23" s="32">
        <v>1653512.85</v>
      </c>
      <c r="U23" s="31">
        <v>4326553.3036899995</v>
      </c>
      <c r="V23" s="31">
        <v>8588483.2460500002</v>
      </c>
      <c r="W23" s="32">
        <v>17168267.226989999</v>
      </c>
      <c r="X23" s="29"/>
      <c r="Y23" s="32">
        <f t="shared" si="0"/>
        <v>2732327.1695600003</v>
      </c>
      <c r="Z23" t="e">
        <f>+Y23*VarTotal!#REF!</f>
        <v>#REF!</v>
      </c>
    </row>
    <row r="24" spans="1:26" x14ac:dyDescent="0.25">
      <c r="A24" s="29"/>
      <c r="B24" t="s">
        <v>14</v>
      </c>
      <c r="D24" s="31">
        <v>5936464.2249999996</v>
      </c>
      <c r="E24" s="31">
        <v>670165.87699999998</v>
      </c>
      <c r="F24" s="32">
        <v>559373.63186000008</v>
      </c>
      <c r="G24" s="32">
        <v>687678.95439999993</v>
      </c>
      <c r="H24" s="31">
        <v>1917218.4632599999</v>
      </c>
      <c r="I24" s="31">
        <v>552636.65344000002</v>
      </c>
      <c r="J24" s="32">
        <v>533759.11747000006</v>
      </c>
      <c r="K24" s="32">
        <v>531245.30752000003</v>
      </c>
      <c r="L24" s="31">
        <v>1617641.07843</v>
      </c>
      <c r="M24" s="31">
        <v>3534859.5416900003</v>
      </c>
      <c r="N24" s="31">
        <v>543604.71415000001</v>
      </c>
      <c r="O24" s="32">
        <v>529003.25289999996</v>
      </c>
      <c r="P24" s="32">
        <v>566584.34724999999</v>
      </c>
      <c r="Q24" s="31">
        <v>1639192.3143000002</v>
      </c>
      <c r="R24" s="31">
        <v>505401.33072999999</v>
      </c>
      <c r="S24" s="32">
        <v>514228.79100000003</v>
      </c>
      <c r="T24" s="32">
        <v>633013.74567999993</v>
      </c>
      <c r="U24" s="31">
        <v>1652643.8674099999</v>
      </c>
      <c r="V24" s="31">
        <v>3291836.1817100001</v>
      </c>
      <c r="W24" s="32">
        <v>6826695.7234000005</v>
      </c>
      <c r="X24" s="29"/>
      <c r="Y24" s="32">
        <f t="shared" si="0"/>
        <v>1229539.5088599999</v>
      </c>
      <c r="Z24" t="e">
        <f>+Y24*VarTotal!#REF!</f>
        <v>#REF!</v>
      </c>
    </row>
    <row r="25" spans="1:26" x14ac:dyDescent="0.25">
      <c r="A25" s="29"/>
      <c r="B25" t="s">
        <v>15</v>
      </c>
      <c r="D25" s="31">
        <v>3864212.713</v>
      </c>
      <c r="E25" s="31">
        <v>788622.58184</v>
      </c>
      <c r="F25" s="32">
        <v>42627.515420000003</v>
      </c>
      <c r="G25" s="32">
        <v>481187.63750000001</v>
      </c>
      <c r="H25" s="31">
        <v>1312437.7347599999</v>
      </c>
      <c r="I25" s="31">
        <v>495075.92296</v>
      </c>
      <c r="J25" s="32">
        <v>216537.55939000001</v>
      </c>
      <c r="K25" s="32">
        <v>26892.59476</v>
      </c>
      <c r="L25" s="31">
        <v>738506.07710999995</v>
      </c>
      <c r="M25" s="31">
        <v>2050943.8118700001</v>
      </c>
      <c r="N25" s="31">
        <v>878975.82719999994</v>
      </c>
      <c r="O25" s="32">
        <v>41146.027600000001</v>
      </c>
      <c r="P25" s="32">
        <v>453236.09658000001</v>
      </c>
      <c r="Q25" s="31">
        <v>1373357.95138</v>
      </c>
      <c r="R25" s="31">
        <v>551928.14527999994</v>
      </c>
      <c r="S25" s="32">
        <v>195400.9669</v>
      </c>
      <c r="T25" s="32">
        <v>30907.60396</v>
      </c>
      <c r="U25" s="31">
        <v>778236.71613999992</v>
      </c>
      <c r="V25" s="31">
        <v>2151594.6675199997</v>
      </c>
      <c r="W25" s="32">
        <v>4202538.47939</v>
      </c>
      <c r="X25" s="29"/>
      <c r="Y25" s="32">
        <f t="shared" si="0"/>
        <v>831250.09725999995</v>
      </c>
      <c r="Z25" t="e">
        <f>+Y25*VarTotal!#REF!</f>
        <v>#REF!</v>
      </c>
    </row>
    <row r="26" spans="1:26" x14ac:dyDescent="0.25">
      <c r="A26" s="29"/>
      <c r="B26" t="s">
        <v>58</v>
      </c>
      <c r="D26" s="31">
        <v>28789920.824000001</v>
      </c>
      <c r="E26" s="31">
        <v>1845589.3101999999</v>
      </c>
      <c r="F26" s="32">
        <v>2110427.0762399998</v>
      </c>
      <c r="G26" s="32">
        <v>2065979.2517000001</v>
      </c>
      <c r="H26" s="31">
        <v>6021995.6381399995</v>
      </c>
      <c r="I26" s="31">
        <v>2386111.0631200001</v>
      </c>
      <c r="J26" s="32">
        <v>2018081.0216099999</v>
      </c>
      <c r="K26" s="32">
        <v>2390525.3438399998</v>
      </c>
      <c r="L26" s="31">
        <v>6794717.4285700005</v>
      </c>
      <c r="M26" s="31">
        <v>12816713.066709999</v>
      </c>
      <c r="N26" s="31">
        <v>2141954.2010499998</v>
      </c>
      <c r="O26" s="32">
        <v>2094807.8473</v>
      </c>
      <c r="P26" s="32">
        <v>2369110.1435000002</v>
      </c>
      <c r="Q26" s="31">
        <v>6605872.1918500001</v>
      </c>
      <c r="R26" s="31">
        <v>2333319.9953700001</v>
      </c>
      <c r="S26" s="32">
        <v>1897274.1155000001</v>
      </c>
      <c r="T26" s="32">
        <v>2925793.1954799998</v>
      </c>
      <c r="U26" s="31">
        <v>7156387.3063500002</v>
      </c>
      <c r="V26" s="31">
        <v>13762259.498199999</v>
      </c>
      <c r="W26" s="32">
        <v>26578972.564909998</v>
      </c>
      <c r="X26" s="29"/>
      <c r="Y26" s="32">
        <f t="shared" si="0"/>
        <v>3956016.3864399996</v>
      </c>
      <c r="Z26" t="e">
        <f>+Y26*VarTotal!#REF!</f>
        <v>#REF!</v>
      </c>
    </row>
    <row r="27" spans="1:26" x14ac:dyDescent="0.25">
      <c r="A27" s="29"/>
      <c r="B27" t="s">
        <v>60</v>
      </c>
      <c r="D27" s="31">
        <v>14743826.836999999</v>
      </c>
      <c r="E27" s="31">
        <v>1256831.4580000001</v>
      </c>
      <c r="F27" s="32">
        <v>1332311.2722</v>
      </c>
      <c r="G27" s="32">
        <v>1328890.3356499998</v>
      </c>
      <c r="H27" s="31">
        <v>3918033.0658499999</v>
      </c>
      <c r="I27" s="31">
        <v>1232400.2739599999</v>
      </c>
      <c r="J27" s="32">
        <v>1372089.4982200002</v>
      </c>
      <c r="K27" s="32">
        <v>1255749.1576399999</v>
      </c>
      <c r="L27" s="31">
        <v>3860238.9298200002</v>
      </c>
      <c r="M27" s="31">
        <v>7778271.9956700001</v>
      </c>
      <c r="N27" s="31">
        <v>1252885.9704499999</v>
      </c>
      <c r="O27" s="32">
        <v>1251304.2500999998</v>
      </c>
      <c r="P27" s="32">
        <v>1320986.2564400001</v>
      </c>
      <c r="Q27" s="31">
        <v>3825176.4769899999</v>
      </c>
      <c r="R27" s="31">
        <v>1264913.6276399998</v>
      </c>
      <c r="S27" s="32">
        <v>1289854.2420000001</v>
      </c>
      <c r="T27" s="32">
        <v>1344885.2965599999</v>
      </c>
      <c r="U27" s="31">
        <v>3899653.1661999999</v>
      </c>
      <c r="V27" s="31">
        <v>7724829.6431899993</v>
      </c>
      <c r="W27" s="32">
        <v>15503101.638859998</v>
      </c>
      <c r="X27" s="29"/>
      <c r="Y27" s="32">
        <f t="shared" si="0"/>
        <v>2589142.7302000001</v>
      </c>
      <c r="Z27" t="e">
        <f>+Y27*VarTotal!#REF!</f>
        <v>#REF!</v>
      </c>
    </row>
    <row r="28" spans="1:26" x14ac:dyDescent="0.25">
      <c r="A28" s="29"/>
      <c r="B28" t="s">
        <v>16</v>
      </c>
      <c r="D28" s="31">
        <v>51614.576999999997</v>
      </c>
      <c r="E28" s="31">
        <v>15724.107</v>
      </c>
      <c r="F28" s="32">
        <v>22594.964620000002</v>
      </c>
      <c r="G28" s="32">
        <v>22457.901999999998</v>
      </c>
      <c r="H28" s="31">
        <v>60776.973620000004</v>
      </c>
      <c r="I28" s="31">
        <v>27448.851999999999</v>
      </c>
      <c r="J28" s="32">
        <v>19923.68</v>
      </c>
      <c r="K28" s="32">
        <v>23670.657999999999</v>
      </c>
      <c r="L28" s="31">
        <v>71043.19</v>
      </c>
      <c r="M28" s="31">
        <v>131820.16362000001</v>
      </c>
      <c r="N28" s="31">
        <v>29677.28355</v>
      </c>
      <c r="O28" s="32">
        <v>27947.99</v>
      </c>
      <c r="P28" s="32">
        <v>16102.34044</v>
      </c>
      <c r="Q28" s="31">
        <v>73727.613989999998</v>
      </c>
      <c r="R28" s="31">
        <v>47756.933670000006</v>
      </c>
      <c r="S28" s="32">
        <v>17753.163</v>
      </c>
      <c r="T28" s="32">
        <v>69405.505000000005</v>
      </c>
      <c r="U28" s="31">
        <v>134915.60167</v>
      </c>
      <c r="V28" s="31">
        <v>208643.21566000002</v>
      </c>
      <c r="W28" s="32">
        <v>340463.37927999999</v>
      </c>
      <c r="X28" s="29"/>
      <c r="Y28" s="32">
        <f t="shared" si="0"/>
        <v>38319.071620000002</v>
      </c>
      <c r="Z28" t="e">
        <f>+Y28*VarTotal!#REF!</f>
        <v>#REF!</v>
      </c>
    </row>
    <row r="29" spans="1:26" x14ac:dyDescent="0.25">
      <c r="A29" s="29"/>
      <c r="D29" s="31"/>
      <c r="E29" s="31"/>
      <c r="F29" s="32"/>
      <c r="G29" s="32"/>
      <c r="H29" s="31"/>
      <c r="I29" s="31"/>
      <c r="J29" s="32"/>
      <c r="K29" s="32"/>
      <c r="L29" s="31"/>
      <c r="M29" s="31"/>
      <c r="N29" s="31"/>
      <c r="O29" s="32"/>
      <c r="P29" s="32"/>
      <c r="Q29" s="31"/>
      <c r="R29" s="31"/>
      <c r="S29" s="32"/>
      <c r="T29" s="32"/>
      <c r="U29" s="31"/>
      <c r="V29" s="31"/>
      <c r="W29" s="32"/>
      <c r="X29" s="29"/>
      <c r="Y29" s="32"/>
    </row>
    <row r="30" spans="1:26" x14ac:dyDescent="0.25">
      <c r="A30" s="34" t="s">
        <v>17</v>
      </c>
      <c r="B30" s="35"/>
      <c r="C30" s="35"/>
      <c r="D30" s="31">
        <v>8424227.4210000001</v>
      </c>
      <c r="E30" s="31">
        <v>986034.67576000001</v>
      </c>
      <c r="F30" s="32">
        <v>-288553.78003999998</v>
      </c>
      <c r="G30" s="32">
        <v>-541017.24810000008</v>
      </c>
      <c r="H30" s="31">
        <v>156463.64761999995</v>
      </c>
      <c r="I30" s="31">
        <v>3865009.3035200001</v>
      </c>
      <c r="J30" s="32">
        <v>-2434354.4950699997</v>
      </c>
      <c r="K30" s="32">
        <v>-244465.72380000009</v>
      </c>
      <c r="L30" s="31">
        <v>1186189.0846500003</v>
      </c>
      <c r="M30" s="31">
        <v>1342652.7322700003</v>
      </c>
      <c r="N30" s="31">
        <v>-37557.704000000027</v>
      </c>
      <c r="O30" s="32">
        <v>30556.2078</v>
      </c>
      <c r="P30" s="32">
        <v>-189847.46860000002</v>
      </c>
      <c r="Q30" s="31">
        <v>-196848.96480000005</v>
      </c>
      <c r="R30" s="31">
        <v>-130449.27185000002</v>
      </c>
      <c r="S30" s="32">
        <v>908039.90159999998</v>
      </c>
      <c r="T30" s="32">
        <v>51055.59011999995</v>
      </c>
      <c r="U30" s="31">
        <v>828646.21986999991</v>
      </c>
      <c r="V30" s="31">
        <v>631797.25506999984</v>
      </c>
      <c r="W30" s="32">
        <v>1974449.98734</v>
      </c>
      <c r="X30" s="29"/>
      <c r="Y30" s="32">
        <f t="shared" si="0"/>
        <v>697480.89572000003</v>
      </c>
      <c r="Z30" t="e">
        <f>+Y30*VarTotal!#REF!</f>
        <v>#REF!</v>
      </c>
    </row>
    <row r="31" spans="1:26" x14ac:dyDescent="0.25">
      <c r="A31" s="29"/>
      <c r="D31" s="31"/>
      <c r="E31" s="31"/>
      <c r="F31" s="32"/>
      <c r="G31" s="32"/>
      <c r="H31" s="31"/>
      <c r="I31" s="31"/>
      <c r="J31" s="32"/>
      <c r="K31" s="32"/>
      <c r="L31" s="31"/>
      <c r="M31" s="31"/>
      <c r="N31" s="31"/>
      <c r="O31" s="32"/>
      <c r="P31" s="32"/>
      <c r="Q31" s="31"/>
      <c r="R31" s="31"/>
      <c r="S31" s="32"/>
      <c r="T31" s="32"/>
      <c r="U31" s="31"/>
      <c r="V31" s="31"/>
      <c r="W31" s="32"/>
      <c r="X31" s="29"/>
      <c r="Y31" s="32"/>
    </row>
    <row r="32" spans="1:26" x14ac:dyDescent="0.25">
      <c r="A32" s="24" t="s">
        <v>18</v>
      </c>
      <c r="D32" s="31"/>
      <c r="E32" s="31"/>
      <c r="F32" s="32"/>
      <c r="G32" s="32"/>
      <c r="H32" s="31"/>
      <c r="I32" s="31"/>
      <c r="J32" s="32"/>
      <c r="K32" s="32"/>
      <c r="L32" s="31"/>
      <c r="M32" s="31"/>
      <c r="N32" s="31"/>
      <c r="O32" s="32"/>
      <c r="P32" s="32"/>
      <c r="Q32" s="31"/>
      <c r="R32" s="31"/>
      <c r="S32" s="32"/>
      <c r="T32" s="32"/>
      <c r="U32" s="31"/>
      <c r="V32" s="31"/>
      <c r="W32" s="32"/>
      <c r="X32" s="29"/>
      <c r="Y32" s="32"/>
    </row>
    <row r="33" spans="1:26" x14ac:dyDescent="0.25">
      <c r="A33" s="29" t="s">
        <v>19</v>
      </c>
      <c r="D33" s="31">
        <v>13073050.275</v>
      </c>
      <c r="E33" s="31">
        <v>571573.81279999996</v>
      </c>
      <c r="F33" s="32">
        <v>831050.94391999999</v>
      </c>
      <c r="G33" s="32">
        <v>1019318.41425</v>
      </c>
      <c r="H33" s="31">
        <v>2421943.1709699999</v>
      </c>
      <c r="I33" s="31">
        <v>1046467.82264</v>
      </c>
      <c r="J33" s="32">
        <v>978800.73531000002</v>
      </c>
      <c r="K33" s="32">
        <v>911970.33512000006</v>
      </c>
      <c r="L33" s="31">
        <v>2937238.8930700002</v>
      </c>
      <c r="M33" s="31">
        <v>5359182.0640399996</v>
      </c>
      <c r="N33" s="31">
        <v>886689.10715000005</v>
      </c>
      <c r="O33" s="32">
        <v>750760.57590000005</v>
      </c>
      <c r="P33" s="32">
        <v>874382.7599200001</v>
      </c>
      <c r="Q33" s="31">
        <v>2511832.4429700002</v>
      </c>
      <c r="R33" s="31">
        <v>1064066.3145600001</v>
      </c>
      <c r="S33" s="32">
        <v>767824.90859999997</v>
      </c>
      <c r="T33" s="32">
        <v>1793808.73636</v>
      </c>
      <c r="U33" s="31">
        <v>3625699.95952</v>
      </c>
      <c r="V33" s="31">
        <v>6137532.4024899993</v>
      </c>
      <c r="W33" s="32">
        <v>11496714.466529999</v>
      </c>
      <c r="X33" s="29"/>
      <c r="Y33" s="32">
        <f t="shared" si="0"/>
        <v>1402624.7567199999</v>
      </c>
      <c r="Z33" t="e">
        <f>+Y33*VarTotal!#REF!</f>
        <v>#REF!</v>
      </c>
    </row>
    <row r="34" spans="1:26" x14ac:dyDescent="0.25">
      <c r="A34" s="29"/>
      <c r="B34" t="s">
        <v>20</v>
      </c>
      <c r="D34" s="31">
        <v>12704.443000000001</v>
      </c>
      <c r="E34" s="31">
        <v>775.41399999999999</v>
      </c>
      <c r="F34" s="32">
        <v>73.61</v>
      </c>
      <c r="G34" s="32">
        <v>119.782</v>
      </c>
      <c r="H34" s="31">
        <v>968.80600000000004</v>
      </c>
      <c r="I34" s="31">
        <v>214.041</v>
      </c>
      <c r="J34" s="32">
        <v>234.25700000000001</v>
      </c>
      <c r="K34" s="32">
        <v>612.86400000000003</v>
      </c>
      <c r="L34" s="31">
        <v>1061.162</v>
      </c>
      <c r="M34" s="31">
        <v>2029.9680000000001</v>
      </c>
      <c r="N34" s="31">
        <v>515.31700000000001</v>
      </c>
      <c r="O34" s="32">
        <v>229.40600000000001</v>
      </c>
      <c r="P34" s="32">
        <v>98.322999999999993</v>
      </c>
      <c r="Q34" s="31">
        <v>843.04599999999994</v>
      </c>
      <c r="R34" s="31">
        <v>4131.2640000000001</v>
      </c>
      <c r="S34" s="32">
        <v>808.46799999999996</v>
      </c>
      <c r="T34" s="32">
        <v>4223.2240000000002</v>
      </c>
      <c r="U34" s="31">
        <v>9162.9560000000001</v>
      </c>
      <c r="V34" s="31">
        <v>10006.002</v>
      </c>
      <c r="W34" s="32">
        <v>12035.970000000001</v>
      </c>
      <c r="X34" s="29"/>
      <c r="Y34" s="32">
        <f t="shared" si="0"/>
        <v>849.024</v>
      </c>
      <c r="Z34" t="e">
        <f>+Y34*VarTotal!#REF!</f>
        <v>#REF!</v>
      </c>
    </row>
    <row r="35" spans="1:26" x14ac:dyDescent="0.25">
      <c r="A35" s="29"/>
      <c r="B35" t="s">
        <v>21</v>
      </c>
      <c r="D35" s="31">
        <v>5687236.6490000002</v>
      </c>
      <c r="E35" s="31">
        <v>72055.55780000001</v>
      </c>
      <c r="F35" s="32">
        <v>398579.90692000004</v>
      </c>
      <c r="G35" s="32">
        <v>503736.61124999996</v>
      </c>
      <c r="H35" s="31">
        <v>974372.07597000001</v>
      </c>
      <c r="I35" s="31">
        <v>440610.98463999998</v>
      </c>
      <c r="J35" s="32">
        <v>417569.18631000002</v>
      </c>
      <c r="K35" s="32">
        <v>394090.53012000001</v>
      </c>
      <c r="L35" s="31">
        <v>1252270.70107</v>
      </c>
      <c r="M35" s="31">
        <v>2226642.7770400001</v>
      </c>
      <c r="N35" s="31">
        <v>293362.71314999997</v>
      </c>
      <c r="O35" s="32">
        <v>290643.86789999995</v>
      </c>
      <c r="P35" s="32">
        <v>390665.06391999999</v>
      </c>
      <c r="Q35" s="31">
        <v>974671.64496999991</v>
      </c>
      <c r="R35" s="31">
        <v>345964.64955999999</v>
      </c>
      <c r="S35" s="32">
        <v>365313.0246</v>
      </c>
      <c r="T35" s="32">
        <v>998499.39735999994</v>
      </c>
      <c r="U35" s="31">
        <v>1709777.0715199998</v>
      </c>
      <c r="V35" s="31">
        <v>2684448.7164899996</v>
      </c>
      <c r="W35" s="32">
        <v>4911091.4935299996</v>
      </c>
      <c r="X35" s="29"/>
      <c r="Y35" s="32">
        <f t="shared" si="0"/>
        <v>470635.46472000005</v>
      </c>
      <c r="Z35" t="e">
        <f>+Y35*VarTotal!#REF!</f>
        <v>#REF!</v>
      </c>
    </row>
    <row r="36" spans="1:26" x14ac:dyDescent="0.25">
      <c r="A36" s="29"/>
      <c r="B36" t="s">
        <v>22</v>
      </c>
      <c r="D36" s="31">
        <v>7398518.0690000001</v>
      </c>
      <c r="E36" s="31">
        <v>500293.66899999999</v>
      </c>
      <c r="F36" s="32">
        <v>432544.647</v>
      </c>
      <c r="G36" s="32">
        <v>515701.58500000002</v>
      </c>
      <c r="H36" s="31">
        <v>1448539.9010000001</v>
      </c>
      <c r="I36" s="31">
        <v>606070.87899999996</v>
      </c>
      <c r="J36" s="32">
        <v>561465.80599999998</v>
      </c>
      <c r="K36" s="32">
        <v>518492.66899999999</v>
      </c>
      <c r="L36" s="31">
        <v>1686029.3540000001</v>
      </c>
      <c r="M36" s="31">
        <v>3134569.2549999999</v>
      </c>
      <c r="N36" s="31">
        <v>593841.71100000001</v>
      </c>
      <c r="O36" s="32">
        <v>460346.114</v>
      </c>
      <c r="P36" s="32">
        <v>483816.01899999997</v>
      </c>
      <c r="Q36" s="31">
        <v>1538003.844</v>
      </c>
      <c r="R36" s="31">
        <v>722232.929</v>
      </c>
      <c r="S36" s="32">
        <v>403320.35200000001</v>
      </c>
      <c r="T36" s="32">
        <v>799532.56299999997</v>
      </c>
      <c r="U36" s="31">
        <v>1925085.844</v>
      </c>
      <c r="V36" s="31">
        <v>3463089.6880000001</v>
      </c>
      <c r="W36" s="32">
        <v>6597658.943</v>
      </c>
      <c r="X36" s="29"/>
      <c r="Y36" s="32">
        <f t="shared" si="0"/>
        <v>932838.31599999999</v>
      </c>
      <c r="Z36" t="e">
        <f>+Y36*VarTotal!#REF!</f>
        <v>#REF!</v>
      </c>
    </row>
    <row r="37" spans="1:26" x14ac:dyDescent="0.25">
      <c r="A37" s="29"/>
      <c r="D37" s="31"/>
      <c r="E37" s="31"/>
      <c r="F37" s="32"/>
      <c r="G37" s="32"/>
      <c r="H37" s="31"/>
      <c r="I37" s="31"/>
      <c r="J37" s="32"/>
      <c r="K37" s="32"/>
      <c r="L37" s="31"/>
      <c r="M37" s="31"/>
      <c r="N37" s="31"/>
      <c r="O37" s="32"/>
      <c r="P37" s="32"/>
      <c r="Q37" s="31"/>
      <c r="R37" s="31"/>
      <c r="S37" s="32"/>
      <c r="T37" s="32"/>
      <c r="U37" s="31"/>
      <c r="V37" s="31"/>
      <c r="W37" s="32"/>
      <c r="X37" s="29"/>
      <c r="Y37" s="32"/>
    </row>
    <row r="38" spans="1:26" x14ac:dyDescent="0.25">
      <c r="A38" s="39" t="s">
        <v>61</v>
      </c>
      <c r="B38" s="40"/>
      <c r="C38" s="40"/>
      <c r="D38" s="42">
        <v>77879999.09300001</v>
      </c>
      <c r="E38" s="42">
        <v>7025582.3041199995</v>
      </c>
      <c r="F38" s="43">
        <v>5049342.5795400003</v>
      </c>
      <c r="G38" s="43">
        <v>5686425.8933500005</v>
      </c>
      <c r="H38" s="42">
        <v>17761350.777010001</v>
      </c>
      <c r="I38" s="42">
        <v>9855784.8969599996</v>
      </c>
      <c r="J38" s="43">
        <v>2999941.61472</v>
      </c>
      <c r="K38" s="43">
        <v>5619997.9720799997</v>
      </c>
      <c r="L38" s="42">
        <v>18475724.483759999</v>
      </c>
      <c r="M38" s="42">
        <v>36237075.260770001</v>
      </c>
      <c r="N38" s="42">
        <v>6094318.6584000001</v>
      </c>
      <c r="O38" s="43">
        <v>5277066.0948999999</v>
      </c>
      <c r="P38" s="43">
        <v>6211865.8187700007</v>
      </c>
      <c r="Q38" s="42">
        <v>17583250.572070003</v>
      </c>
      <c r="R38" s="42">
        <v>5888127.0720299995</v>
      </c>
      <c r="S38" s="43">
        <v>6185275.0545000006</v>
      </c>
      <c r="T38" s="43">
        <v>6712797.0108000003</v>
      </c>
      <c r="U38" s="42">
        <v>18786199.137329999</v>
      </c>
      <c r="V38" s="42">
        <v>36369449.709399998</v>
      </c>
      <c r="W38" s="43">
        <v>72606524.970169991</v>
      </c>
      <c r="X38" s="29"/>
      <c r="Y38" s="32">
        <f t="shared" si="0"/>
        <v>12074924.88366</v>
      </c>
      <c r="Z38" t="e">
        <f>+Y38*VarTotal!#REF!</f>
        <v>#REF!</v>
      </c>
    </row>
    <row r="39" spans="1:26" x14ac:dyDescent="0.25">
      <c r="A39" s="39" t="s">
        <v>62</v>
      </c>
      <c r="B39" s="40"/>
      <c r="C39" s="40"/>
      <c r="D39" s="42">
        <v>82528821.946999997</v>
      </c>
      <c r="E39" s="42">
        <v>6611121.4411599999</v>
      </c>
      <c r="F39" s="43">
        <v>6168947.3034999995</v>
      </c>
      <c r="G39" s="43">
        <v>7246761.5556999994</v>
      </c>
      <c r="H39" s="42">
        <v>20026830.300359998</v>
      </c>
      <c r="I39" s="42">
        <v>7037243.4160799999</v>
      </c>
      <c r="J39" s="43">
        <v>6413096.8451000005</v>
      </c>
      <c r="K39" s="43">
        <v>6776434.0309999995</v>
      </c>
      <c r="L39" s="42">
        <v>20226774.292180002</v>
      </c>
      <c r="M39" s="42">
        <v>40253604.592539996</v>
      </c>
      <c r="N39" s="42">
        <v>7018565.4695499996</v>
      </c>
      <c r="O39" s="43">
        <v>5997270.4629999995</v>
      </c>
      <c r="P39" s="43">
        <v>7276096.0472900001</v>
      </c>
      <c r="Q39" s="42">
        <v>20291931.979839999</v>
      </c>
      <c r="R39" s="42">
        <v>7082642.6584400004</v>
      </c>
      <c r="S39" s="43">
        <v>6045060.0614999998</v>
      </c>
      <c r="T39" s="43">
        <v>8455550.15704</v>
      </c>
      <c r="U39" s="42">
        <v>21583252.876979999</v>
      </c>
      <c r="V39" s="42">
        <v>41875184.856820002</v>
      </c>
      <c r="W39" s="43">
        <v>82128789.449359998</v>
      </c>
      <c r="X39" s="29"/>
      <c r="Y39" s="32">
        <f t="shared" si="0"/>
        <v>12780068.744659999</v>
      </c>
      <c r="Z39" t="e">
        <f>+Y39*VarTotal!#REF!</f>
        <v>#REF!</v>
      </c>
    </row>
    <row r="40" spans="1:26" x14ac:dyDescent="0.25">
      <c r="A40" s="39" t="s">
        <v>23</v>
      </c>
      <c r="B40" s="40"/>
      <c r="C40" s="40"/>
      <c r="D40" s="42">
        <v>-4648822.8540000003</v>
      </c>
      <c r="E40" s="42">
        <v>414460.86296000006</v>
      </c>
      <c r="F40" s="43">
        <v>-1119604.7239599999</v>
      </c>
      <c r="G40" s="43">
        <v>-1560335.6623500001</v>
      </c>
      <c r="H40" s="42">
        <v>-2265479.5233499999</v>
      </c>
      <c r="I40" s="42">
        <v>2818541.4808799997</v>
      </c>
      <c r="J40" s="43">
        <v>-3413155.2303800001</v>
      </c>
      <c r="K40" s="43">
        <v>-1156436.05892</v>
      </c>
      <c r="L40" s="42">
        <v>-1751049.8084200004</v>
      </c>
      <c r="M40" s="42">
        <v>-4016529.33177</v>
      </c>
      <c r="N40" s="42">
        <v>-924246.81114999996</v>
      </c>
      <c r="O40" s="43">
        <v>-720204.36809999996</v>
      </c>
      <c r="P40" s="43">
        <v>-1064230.2285199999</v>
      </c>
      <c r="Q40" s="42">
        <v>-2708681.4077699999</v>
      </c>
      <c r="R40" s="42">
        <v>-1194515.58641</v>
      </c>
      <c r="S40" s="43">
        <v>140214.99300000002</v>
      </c>
      <c r="T40" s="43">
        <v>-1742753.1462400001</v>
      </c>
      <c r="U40" s="42">
        <v>-2797053.7396499999</v>
      </c>
      <c r="V40" s="42">
        <v>-5505735.1474200003</v>
      </c>
      <c r="W40" s="43">
        <v>-9522264.4791899994</v>
      </c>
      <c r="X40" s="29"/>
      <c r="Y40" s="32">
        <f t="shared" si="0"/>
        <v>-705143.8609999998</v>
      </c>
      <c r="Z40" t="e">
        <f>+Y40*VarTotal!#REF!</f>
        <v>#REF!</v>
      </c>
    </row>
    <row r="41" spans="1:26" x14ac:dyDescent="0.25">
      <c r="A41" s="45"/>
      <c r="B41" s="46"/>
      <c r="C41" s="46"/>
      <c r="D41" s="124"/>
      <c r="E41" s="124"/>
      <c r="F41" s="125"/>
      <c r="G41" s="125"/>
      <c r="H41" s="124"/>
      <c r="I41" s="124"/>
      <c r="J41" s="125"/>
      <c r="K41" s="125"/>
      <c r="L41" s="124"/>
      <c r="M41" s="124"/>
      <c r="N41" s="124"/>
      <c r="O41" s="125"/>
      <c r="P41" s="125"/>
      <c r="Q41" s="124"/>
      <c r="R41" s="124"/>
      <c r="S41" s="125"/>
      <c r="T41" s="125"/>
      <c r="U41" s="124"/>
      <c r="V41" s="124"/>
      <c r="W41" s="125"/>
      <c r="X41" s="29"/>
    </row>
    <row r="42" spans="1:26" x14ac:dyDescent="0.25">
      <c r="A42" s="24" t="s">
        <v>24</v>
      </c>
      <c r="D42" s="31"/>
      <c r="E42" s="31"/>
      <c r="F42" s="32"/>
      <c r="G42" s="32"/>
      <c r="H42" s="31"/>
      <c r="I42" s="31"/>
      <c r="J42" s="32"/>
      <c r="K42" s="32"/>
      <c r="L42" s="31"/>
      <c r="M42" s="31"/>
      <c r="N42" s="31"/>
      <c r="O42" s="32"/>
      <c r="P42" s="32"/>
      <c r="Q42" s="31"/>
      <c r="R42" s="31"/>
      <c r="S42" s="32"/>
      <c r="T42" s="32"/>
      <c r="U42" s="31"/>
      <c r="V42" s="31"/>
      <c r="W42" s="32"/>
      <c r="X42" s="29"/>
    </row>
    <row r="43" spans="1:26" x14ac:dyDescent="0.25">
      <c r="A43" s="24"/>
      <c r="D43" s="31"/>
      <c r="E43" s="31"/>
      <c r="F43" s="32"/>
      <c r="G43" s="32"/>
      <c r="H43" s="31"/>
      <c r="I43" s="31"/>
      <c r="J43" s="32"/>
      <c r="K43" s="32"/>
      <c r="L43" s="31"/>
      <c r="M43" s="31"/>
      <c r="N43" s="31"/>
      <c r="O43" s="32"/>
      <c r="P43" s="32"/>
      <c r="Q43" s="31"/>
      <c r="R43" s="31"/>
      <c r="S43" s="32"/>
      <c r="T43" s="32"/>
      <c r="U43" s="31"/>
      <c r="V43" s="31"/>
      <c r="W43" s="32"/>
      <c r="X43" s="29"/>
    </row>
    <row r="44" spans="1:26" x14ac:dyDescent="0.25">
      <c r="A44" s="29" t="s">
        <v>25</v>
      </c>
      <c r="D44" s="31">
        <v>3577381.9539999999</v>
      </c>
      <c r="E44" s="31">
        <v>430828.28084000014</v>
      </c>
      <c r="F44" s="32">
        <v>1393494.3910400001</v>
      </c>
      <c r="G44" s="32">
        <v>-2489660.0424000002</v>
      </c>
      <c r="H44" s="31">
        <v>-665337.37051999988</v>
      </c>
      <c r="I44" s="31">
        <v>5138664.6848799996</v>
      </c>
      <c r="J44" s="32">
        <v>-2064986.0843800001</v>
      </c>
      <c r="K44" s="32">
        <v>54454.016200000013</v>
      </c>
      <c r="L44" s="31">
        <v>3128132.6166999997</v>
      </c>
      <c r="M44" s="31">
        <v>2462795.2461800002</v>
      </c>
      <c r="N44" s="31">
        <v>1085171.5501000001</v>
      </c>
      <c r="O44" s="32">
        <v>-1738799.0430999999</v>
      </c>
      <c r="P44" s="32">
        <v>288143.88661000005</v>
      </c>
      <c r="Q44" s="31">
        <v>-365483.60638999974</v>
      </c>
      <c r="R44" s="31">
        <v>-1125924.7434100001</v>
      </c>
      <c r="S44" s="32">
        <v>-701893.36470000003</v>
      </c>
      <c r="T44" s="32">
        <v>-1129570.5641999999</v>
      </c>
      <c r="U44" s="31">
        <v>-2957388.6723100003</v>
      </c>
      <c r="V44" s="31">
        <v>-3322872.2786999997</v>
      </c>
      <c r="W44" s="32">
        <v>-860077.03251999943</v>
      </c>
      <c r="X44" s="29"/>
    </row>
    <row r="45" spans="1:26" x14ac:dyDescent="0.25">
      <c r="A45" s="29" t="s">
        <v>26</v>
      </c>
      <c r="D45" s="31">
        <v>830665.10900000005</v>
      </c>
      <c r="E45" s="31">
        <v>-1293971.4386799999</v>
      </c>
      <c r="F45" s="32">
        <v>-92774.170200000008</v>
      </c>
      <c r="G45" s="32">
        <v>25912.0478</v>
      </c>
      <c r="H45" s="31">
        <v>-1360833.5610799999</v>
      </c>
      <c r="I45" s="31">
        <v>32439.791279999998</v>
      </c>
      <c r="J45" s="32">
        <v>132897.59138</v>
      </c>
      <c r="K45" s="32">
        <v>119138.77044000001</v>
      </c>
      <c r="L45" s="31">
        <v>284476.1531</v>
      </c>
      <c r="M45" s="31">
        <v>-1076357.4079799997</v>
      </c>
      <c r="N45" s="31">
        <v>59424.104650000001</v>
      </c>
      <c r="O45" s="32">
        <v>35644.1538</v>
      </c>
      <c r="P45" s="32">
        <v>-96276.837880000006</v>
      </c>
      <c r="Q45" s="31">
        <v>-1208.5794300000125</v>
      </c>
      <c r="R45" s="31">
        <v>21224.455730000001</v>
      </c>
      <c r="S45" s="32">
        <v>74063.784200000009</v>
      </c>
      <c r="T45" s="32">
        <v>103473.58752</v>
      </c>
      <c r="U45" s="31">
        <v>198761.82745000001</v>
      </c>
      <c r="V45" s="31">
        <v>197553.24802</v>
      </c>
      <c r="W45" s="32">
        <v>-878804.15995999961</v>
      </c>
      <c r="X45" s="29"/>
    </row>
    <row r="46" spans="1:26" x14ac:dyDescent="0.25">
      <c r="A46" s="29"/>
      <c r="B46" t="s">
        <v>27</v>
      </c>
      <c r="D46" s="31">
        <v>2318504.767</v>
      </c>
      <c r="E46" s="31">
        <v>169887.99268</v>
      </c>
      <c r="F46" s="32">
        <v>162500.39199999999</v>
      </c>
      <c r="G46" s="32">
        <v>209661.52025</v>
      </c>
      <c r="H46" s="31">
        <v>542049.90492999996</v>
      </c>
      <c r="I46" s="31">
        <v>236823.84948</v>
      </c>
      <c r="J46" s="32">
        <v>224344.28954</v>
      </c>
      <c r="K46" s="32">
        <v>199040.48048</v>
      </c>
      <c r="L46" s="31">
        <v>660208.61950000003</v>
      </c>
      <c r="M46" s="31">
        <v>1202258.52443</v>
      </c>
      <c r="N46" s="31">
        <v>173238.4314</v>
      </c>
      <c r="O46" s="32">
        <v>141021.03599999999</v>
      </c>
      <c r="P46" s="32">
        <v>110703.80877</v>
      </c>
      <c r="Q46" s="31">
        <v>424963.27616999997</v>
      </c>
      <c r="R46" s="31">
        <v>232826.14355000001</v>
      </c>
      <c r="S46" s="32">
        <v>143668.7335</v>
      </c>
      <c r="T46" s="32">
        <v>280636.15324000001</v>
      </c>
      <c r="U46" s="31">
        <v>657131.03029000002</v>
      </c>
      <c r="V46" s="31">
        <v>1082094.3064600001</v>
      </c>
      <c r="W46" s="32">
        <v>2284352.8308899999</v>
      </c>
      <c r="X46" s="29"/>
    </row>
    <row r="47" spans="1:26" x14ac:dyDescent="0.25">
      <c r="A47" s="29"/>
      <c r="B47" t="s">
        <v>28</v>
      </c>
      <c r="D47" s="31">
        <v>1487839.6580000001</v>
      </c>
      <c r="E47" s="31">
        <v>1463859.43136</v>
      </c>
      <c r="F47" s="32">
        <v>255274.56220000001</v>
      </c>
      <c r="G47" s="32">
        <v>183749.47245</v>
      </c>
      <c r="H47" s="31">
        <v>1902883.4660100001</v>
      </c>
      <c r="I47" s="31">
        <v>204384.0582</v>
      </c>
      <c r="J47" s="32">
        <v>91446.69816</v>
      </c>
      <c r="K47" s="32">
        <v>79901.710039999991</v>
      </c>
      <c r="L47" s="31">
        <v>375732.46639999998</v>
      </c>
      <c r="M47" s="31">
        <v>2278615.9324099999</v>
      </c>
      <c r="N47" s="31">
        <v>113814.32674999999</v>
      </c>
      <c r="O47" s="32">
        <v>105376.88220000001</v>
      </c>
      <c r="P47" s="32">
        <v>206980.64665000001</v>
      </c>
      <c r="Q47" s="31">
        <v>426171.85560000001</v>
      </c>
      <c r="R47" s="31">
        <v>211601.68782000002</v>
      </c>
      <c r="S47" s="32">
        <v>69604.949300000007</v>
      </c>
      <c r="T47" s="32">
        <v>177162.56572000001</v>
      </c>
      <c r="U47" s="31">
        <v>458369.20284000004</v>
      </c>
      <c r="V47" s="31">
        <v>884541.05844000005</v>
      </c>
      <c r="W47" s="32">
        <v>3163156.9908499997</v>
      </c>
      <c r="X47" s="29"/>
    </row>
    <row r="48" spans="1:26" x14ac:dyDescent="0.25">
      <c r="A48" s="29" t="s">
        <v>29</v>
      </c>
      <c r="D48" s="31">
        <v>2768889.3219999997</v>
      </c>
      <c r="E48" s="31">
        <v>1108296.3993200001</v>
      </c>
      <c r="F48" s="32">
        <v>1628145.45838</v>
      </c>
      <c r="G48" s="32">
        <v>-3025015.2584000002</v>
      </c>
      <c r="H48" s="31">
        <v>-288573.40070000011</v>
      </c>
      <c r="I48" s="31">
        <v>1704555.9687600001</v>
      </c>
      <c r="J48" s="32">
        <v>1116038.3393399999</v>
      </c>
      <c r="K48" s="32">
        <v>15581.717520000006</v>
      </c>
      <c r="L48" s="31">
        <v>2836176.02562</v>
      </c>
      <c r="M48" s="31">
        <v>2547602.6249199999</v>
      </c>
      <c r="N48" s="31">
        <v>626950.71169999999</v>
      </c>
      <c r="O48" s="32">
        <v>-1251780.1069</v>
      </c>
      <c r="P48" s="32">
        <v>456585.72167</v>
      </c>
      <c r="Q48" s="31">
        <v>-168243.67353000003</v>
      </c>
      <c r="R48" s="31">
        <v>-1545086.6079499999</v>
      </c>
      <c r="S48" s="32">
        <v>-303347.89060000004</v>
      </c>
      <c r="T48" s="32">
        <v>795726.94151999999</v>
      </c>
      <c r="U48" s="31">
        <v>-1052707.5570299998</v>
      </c>
      <c r="V48" s="31">
        <v>-1220951.2305600001</v>
      </c>
      <c r="W48" s="32">
        <v>1326651.3943599998</v>
      </c>
      <c r="X48" s="29"/>
    </row>
    <row r="49" spans="1:24" x14ac:dyDescent="0.25">
      <c r="A49" s="29"/>
      <c r="B49" t="s">
        <v>30</v>
      </c>
      <c r="D49" s="31">
        <v>11355222.197999999</v>
      </c>
      <c r="E49" s="31">
        <v>2222299.9937200001</v>
      </c>
      <c r="F49" s="32">
        <v>1654738.34794</v>
      </c>
      <c r="G49" s="32">
        <v>-2799004.6217</v>
      </c>
      <c r="H49" s="31">
        <v>1078033.7199600004</v>
      </c>
      <c r="I49" s="31">
        <v>2024729.4644400002</v>
      </c>
      <c r="J49" s="32">
        <v>1120060.7114899999</v>
      </c>
      <c r="K49" s="32">
        <v>73573.902559999959</v>
      </c>
      <c r="L49" s="31">
        <v>3218364.0784899998</v>
      </c>
      <c r="M49" s="31">
        <v>4296397.7984500006</v>
      </c>
      <c r="N49" s="31">
        <v>627556.39574999991</v>
      </c>
      <c r="O49" s="32">
        <v>-807200.61629999999</v>
      </c>
      <c r="P49" s="32">
        <v>460552.05420999997</v>
      </c>
      <c r="Q49" s="31">
        <v>280907.83365999989</v>
      </c>
      <c r="R49" s="31">
        <v>-1079781.4032699999</v>
      </c>
      <c r="S49" s="32">
        <v>-231085.4265</v>
      </c>
      <c r="T49" s="32">
        <v>1065126.4929599999</v>
      </c>
      <c r="U49" s="31">
        <v>-245740.33681000001</v>
      </c>
      <c r="V49" s="31">
        <v>35167.496849999996</v>
      </c>
      <c r="W49" s="32">
        <v>4331565.2953000003</v>
      </c>
      <c r="X49" s="29"/>
    </row>
    <row r="50" spans="1:24" x14ac:dyDescent="0.25">
      <c r="A50" s="29"/>
      <c r="B50" t="s">
        <v>31</v>
      </c>
      <c r="D50" s="31">
        <v>8586332.8760000002</v>
      </c>
      <c r="E50" s="31">
        <v>1114003.5944000001</v>
      </c>
      <c r="F50" s="32">
        <v>26592.88956</v>
      </c>
      <c r="G50" s="32">
        <v>226010.6367</v>
      </c>
      <c r="H50" s="31">
        <v>1366607.12066</v>
      </c>
      <c r="I50" s="31">
        <v>320173.49568000005</v>
      </c>
      <c r="J50" s="32">
        <v>4022.3721500000001</v>
      </c>
      <c r="K50" s="32">
        <v>57992.185039999997</v>
      </c>
      <c r="L50" s="31">
        <v>382188.05287000007</v>
      </c>
      <c r="M50" s="31">
        <v>1748795.17353</v>
      </c>
      <c r="N50" s="31">
        <v>605.68404999999996</v>
      </c>
      <c r="O50" s="32">
        <v>444579.49060000002</v>
      </c>
      <c r="P50" s="32">
        <v>3966.3325399999999</v>
      </c>
      <c r="Q50" s="31">
        <v>449151.50718999997</v>
      </c>
      <c r="R50" s="31">
        <v>465305.20468000002</v>
      </c>
      <c r="S50" s="32">
        <v>72262.464099999997</v>
      </c>
      <c r="T50" s="32">
        <v>269399.55144000001</v>
      </c>
      <c r="U50" s="31">
        <v>806967.22022000002</v>
      </c>
      <c r="V50" s="31">
        <v>1256118.7274100001</v>
      </c>
      <c r="W50" s="32">
        <v>3004913.9009400001</v>
      </c>
      <c r="X50" s="29"/>
    </row>
    <row r="51" spans="1:24" x14ac:dyDescent="0.25">
      <c r="A51" s="29" t="s">
        <v>32</v>
      </c>
      <c r="D51" s="31">
        <v>87.714999999850988</v>
      </c>
      <c r="E51" s="31">
        <v>3235.3035999999847</v>
      </c>
      <c r="F51" s="32">
        <v>-1516.6455999999307</v>
      </c>
      <c r="G51" s="32">
        <v>-3461.4994999999981</v>
      </c>
      <c r="H51" s="31">
        <v>-1742.8414999999441</v>
      </c>
      <c r="I51" s="31">
        <v>-111368.52336000022</v>
      </c>
      <c r="J51" s="32">
        <v>2316.831610000052</v>
      </c>
      <c r="K51" s="32">
        <v>4517.9572399999015</v>
      </c>
      <c r="L51" s="31">
        <v>-104533.73451000027</v>
      </c>
      <c r="M51" s="31">
        <v>-106276.57601000022</v>
      </c>
      <c r="N51" s="31">
        <v>1064.623249999946</v>
      </c>
      <c r="O51" s="32">
        <v>-1493.0671000001021</v>
      </c>
      <c r="P51" s="32">
        <v>-2239.0953500000032</v>
      </c>
      <c r="Q51" s="31">
        <v>-2667.5392000001593</v>
      </c>
      <c r="R51" s="31">
        <v>3826.9178400000092</v>
      </c>
      <c r="S51" s="32">
        <v>-1621.6314000000129</v>
      </c>
      <c r="T51" s="32">
        <v>5289.5185999999521</v>
      </c>
      <c r="U51" s="31">
        <v>7494.8050399999483</v>
      </c>
      <c r="V51" s="31">
        <v>4827.265839999789</v>
      </c>
      <c r="W51" s="32">
        <v>-101449.31017000043</v>
      </c>
      <c r="X51" s="29"/>
    </row>
    <row r="52" spans="1:24" x14ac:dyDescent="0.25">
      <c r="A52" s="29" t="s">
        <v>33</v>
      </c>
      <c r="D52" s="31">
        <v>-22260.191999999999</v>
      </c>
      <c r="E52" s="31">
        <v>613268.01659999997</v>
      </c>
      <c r="F52" s="32">
        <v>-140360.25154</v>
      </c>
      <c r="G52" s="32">
        <v>512904.66769999999</v>
      </c>
      <c r="H52" s="31">
        <v>985812.43276</v>
      </c>
      <c r="I52" s="31">
        <v>3513037.4482</v>
      </c>
      <c r="J52" s="32">
        <v>-3316238.8467100002</v>
      </c>
      <c r="K52" s="32">
        <v>-84784.429000000004</v>
      </c>
      <c r="L52" s="31">
        <v>112014.17248999979</v>
      </c>
      <c r="M52" s="31">
        <v>1097826.6052499996</v>
      </c>
      <c r="N52" s="31">
        <v>397732.11050000001</v>
      </c>
      <c r="O52" s="32">
        <v>-521170.02290000004</v>
      </c>
      <c r="P52" s="32">
        <v>-69925.901829999988</v>
      </c>
      <c r="Q52" s="31">
        <v>-193363.81423000002</v>
      </c>
      <c r="R52" s="31">
        <v>394110.49096999998</v>
      </c>
      <c r="S52" s="32">
        <v>-470987.62690000003</v>
      </c>
      <c r="T52" s="32">
        <v>-2034060.6118399999</v>
      </c>
      <c r="U52" s="31">
        <v>-2110937.7477699998</v>
      </c>
      <c r="V52" s="31">
        <v>-2304301.5619999999</v>
      </c>
      <c r="W52" s="32">
        <v>-1206474.9567500004</v>
      </c>
      <c r="X52" s="29"/>
    </row>
    <row r="53" spans="1:24" x14ac:dyDescent="0.25">
      <c r="A53" s="29" t="s">
        <v>85</v>
      </c>
      <c r="D53" s="31">
        <v>0</v>
      </c>
      <c r="E53" s="31">
        <v>0</v>
      </c>
      <c r="F53" s="32">
        <v>0</v>
      </c>
      <c r="G53" s="32">
        <v>0</v>
      </c>
      <c r="H53" s="31">
        <v>0</v>
      </c>
      <c r="I53" s="31">
        <v>0</v>
      </c>
      <c r="J53" s="32">
        <v>0</v>
      </c>
      <c r="K53" s="32">
        <v>0</v>
      </c>
      <c r="L53" s="31">
        <v>0</v>
      </c>
      <c r="M53" s="31">
        <v>0</v>
      </c>
      <c r="N53" s="31">
        <v>0</v>
      </c>
      <c r="O53" s="32">
        <v>0</v>
      </c>
      <c r="P53" s="32">
        <v>0</v>
      </c>
      <c r="Q53" s="31">
        <v>0</v>
      </c>
      <c r="R53" s="31">
        <v>0</v>
      </c>
      <c r="S53" s="32">
        <v>0</v>
      </c>
      <c r="T53" s="32">
        <v>0</v>
      </c>
      <c r="U53" s="31">
        <v>0</v>
      </c>
      <c r="V53" s="31">
        <v>0</v>
      </c>
      <c r="W53" s="32">
        <v>0</v>
      </c>
      <c r="X53" s="29"/>
    </row>
    <row r="54" spans="1:24" hidden="1" x14ac:dyDescent="0.25">
      <c r="A54" s="29"/>
      <c r="B54" t="s">
        <v>34</v>
      </c>
      <c r="D54" s="31">
        <v>0</v>
      </c>
      <c r="E54" s="31">
        <v>0</v>
      </c>
      <c r="F54" s="32">
        <v>0</v>
      </c>
      <c r="G54" s="32">
        <v>0</v>
      </c>
      <c r="H54" s="31">
        <v>0</v>
      </c>
      <c r="I54" s="31">
        <v>0</v>
      </c>
      <c r="J54" s="32">
        <v>0</v>
      </c>
      <c r="K54" s="32">
        <v>0</v>
      </c>
      <c r="L54" s="31">
        <v>0</v>
      </c>
      <c r="M54" s="31">
        <v>0</v>
      </c>
      <c r="N54" s="31">
        <v>0</v>
      </c>
      <c r="O54" s="32">
        <v>0</v>
      </c>
      <c r="P54" s="32">
        <v>0</v>
      </c>
      <c r="Q54" s="31">
        <v>0</v>
      </c>
      <c r="R54" s="31">
        <v>0</v>
      </c>
      <c r="S54" s="32">
        <v>0</v>
      </c>
      <c r="T54" s="32">
        <v>0</v>
      </c>
      <c r="U54" s="31">
        <v>0</v>
      </c>
      <c r="V54" s="31">
        <v>0</v>
      </c>
      <c r="W54" s="32">
        <v>0</v>
      </c>
      <c r="X54" s="29"/>
    </row>
    <row r="55" spans="1:24" hidden="1" x14ac:dyDescent="0.25">
      <c r="A55" s="29"/>
      <c r="B55" t="s">
        <v>35</v>
      </c>
      <c r="D55" s="31">
        <v>0</v>
      </c>
      <c r="E55" s="31">
        <v>0</v>
      </c>
      <c r="F55" s="32">
        <v>0</v>
      </c>
      <c r="G55" s="32">
        <v>0</v>
      </c>
      <c r="H55" s="31">
        <v>0</v>
      </c>
      <c r="I55" s="31">
        <v>0</v>
      </c>
      <c r="J55" s="32">
        <v>0</v>
      </c>
      <c r="K55" s="32">
        <v>0</v>
      </c>
      <c r="L55" s="31">
        <v>0</v>
      </c>
      <c r="M55" s="31">
        <v>0</v>
      </c>
      <c r="N55" s="31">
        <v>0</v>
      </c>
      <c r="O55" s="32">
        <v>0</v>
      </c>
      <c r="P55" s="32">
        <v>0</v>
      </c>
      <c r="Q55" s="31">
        <v>0</v>
      </c>
      <c r="R55" s="31">
        <v>0</v>
      </c>
      <c r="S55" s="32">
        <v>0</v>
      </c>
      <c r="T55" s="32">
        <v>0</v>
      </c>
      <c r="U55" s="31">
        <v>0</v>
      </c>
      <c r="V55" s="31">
        <v>0</v>
      </c>
      <c r="W55" s="32">
        <v>0</v>
      </c>
      <c r="X55" s="29"/>
    </row>
    <row r="56" spans="1:24" x14ac:dyDescent="0.25">
      <c r="A56" s="34" t="s">
        <v>86</v>
      </c>
      <c r="D56" s="31">
        <v>0</v>
      </c>
      <c r="E56" s="31">
        <v>0</v>
      </c>
      <c r="F56" s="32">
        <v>0</v>
      </c>
      <c r="G56" s="32">
        <v>0</v>
      </c>
      <c r="H56" s="31">
        <v>0</v>
      </c>
      <c r="I56" s="31">
        <v>0</v>
      </c>
      <c r="J56" s="32">
        <v>0</v>
      </c>
      <c r="K56" s="32">
        <v>0</v>
      </c>
      <c r="L56" s="31">
        <v>0</v>
      </c>
      <c r="M56" s="31">
        <v>0</v>
      </c>
      <c r="N56" s="31">
        <v>0</v>
      </c>
      <c r="O56" s="32">
        <v>0</v>
      </c>
      <c r="P56" s="32">
        <v>0</v>
      </c>
      <c r="Q56" s="31">
        <v>0</v>
      </c>
      <c r="R56" s="31">
        <v>0</v>
      </c>
      <c r="S56" s="32">
        <v>0</v>
      </c>
      <c r="T56" s="32">
        <v>0</v>
      </c>
      <c r="U56" s="31">
        <v>0</v>
      </c>
      <c r="V56" s="31">
        <v>0</v>
      </c>
      <c r="W56" s="32">
        <v>0</v>
      </c>
      <c r="X56" s="29"/>
    </row>
    <row r="57" spans="1:24" x14ac:dyDescent="0.25">
      <c r="A57" s="29" t="s">
        <v>36</v>
      </c>
      <c r="D57" s="31">
        <v>0</v>
      </c>
      <c r="E57" s="31">
        <v>0</v>
      </c>
      <c r="F57" s="32">
        <v>0</v>
      </c>
      <c r="G57" s="32">
        <v>0</v>
      </c>
      <c r="H57" s="31">
        <v>0</v>
      </c>
      <c r="I57" s="31">
        <v>0</v>
      </c>
      <c r="J57" s="32">
        <v>0</v>
      </c>
      <c r="K57" s="32">
        <v>0</v>
      </c>
      <c r="L57" s="31">
        <v>0</v>
      </c>
      <c r="M57" s="31">
        <v>0</v>
      </c>
      <c r="N57" s="31">
        <v>0</v>
      </c>
      <c r="O57" s="32">
        <v>0</v>
      </c>
      <c r="P57" s="32">
        <v>0</v>
      </c>
      <c r="Q57" s="31">
        <v>0</v>
      </c>
      <c r="R57" s="31">
        <v>0</v>
      </c>
      <c r="S57" s="32">
        <v>0</v>
      </c>
      <c r="T57" s="32">
        <v>0</v>
      </c>
      <c r="U57" s="31">
        <v>0</v>
      </c>
      <c r="V57" s="31">
        <v>0</v>
      </c>
      <c r="W57" s="32">
        <v>0</v>
      </c>
      <c r="X57" s="29"/>
    </row>
    <row r="58" spans="1:24" x14ac:dyDescent="0.25">
      <c r="A58" s="29"/>
      <c r="D58" s="31"/>
      <c r="E58" s="31"/>
      <c r="F58" s="32"/>
      <c r="G58" s="32"/>
      <c r="H58" s="31"/>
      <c r="I58" s="31"/>
      <c r="J58" s="32"/>
      <c r="K58" s="32"/>
      <c r="L58" s="31"/>
      <c r="M58" s="31"/>
      <c r="N58" s="31"/>
      <c r="O58" s="32"/>
      <c r="P58" s="32"/>
      <c r="Q58" s="31"/>
      <c r="R58" s="31"/>
      <c r="S58" s="32"/>
      <c r="T58" s="32"/>
      <c r="U58" s="31"/>
      <c r="V58" s="31"/>
      <c r="W58" s="32"/>
      <c r="X58" s="29"/>
    </row>
    <row r="59" spans="1:24" x14ac:dyDescent="0.25">
      <c r="A59" s="29" t="s">
        <v>37</v>
      </c>
      <c r="D59" s="31">
        <v>8226204.8080000011</v>
      </c>
      <c r="E59" s="31">
        <v>16367.417880000081</v>
      </c>
      <c r="F59" s="32">
        <v>2513099.1150000002</v>
      </c>
      <c r="G59" s="32">
        <v>-929324.38005000004</v>
      </c>
      <c r="H59" s="31">
        <v>1600142.1528300003</v>
      </c>
      <c r="I59" s="31">
        <v>2320123.2039999999</v>
      </c>
      <c r="J59" s="32">
        <v>1348169.1459999999</v>
      </c>
      <c r="K59" s="32">
        <v>1210890.0751200002</v>
      </c>
      <c r="L59" s="31">
        <v>4879182.4251199998</v>
      </c>
      <c r="M59" s="31">
        <v>6479324.5779499998</v>
      </c>
      <c r="N59" s="31">
        <v>2009418.3612500001</v>
      </c>
      <c r="O59" s="32">
        <v>-1018594.675</v>
      </c>
      <c r="P59" s="32">
        <v>1352374.11513</v>
      </c>
      <c r="Q59" s="31">
        <v>2343197.8013800001</v>
      </c>
      <c r="R59" s="31">
        <v>68590.842999999993</v>
      </c>
      <c r="S59" s="32">
        <v>-842108.35769999993</v>
      </c>
      <c r="T59" s="32">
        <v>613182.58204000001</v>
      </c>
      <c r="U59" s="31">
        <v>-160334.93265999993</v>
      </c>
      <c r="V59" s="31">
        <v>2182862.8687199997</v>
      </c>
      <c r="W59" s="32">
        <v>8662187.4466699995</v>
      </c>
      <c r="X59" s="29"/>
    </row>
    <row r="60" spans="1:24" x14ac:dyDescent="0.25">
      <c r="A60" s="29" t="s">
        <v>38</v>
      </c>
      <c r="D60" s="31">
        <v>-1787804.4980000001</v>
      </c>
      <c r="E60" s="31">
        <v>1668321.9618000002</v>
      </c>
      <c r="F60" s="32">
        <v>-1729.971</v>
      </c>
      <c r="G60" s="32">
        <v>-257618.16314999998</v>
      </c>
      <c r="H60" s="31">
        <v>1408973.8276500003</v>
      </c>
      <c r="I60" s="31">
        <v>-24182.665000000001</v>
      </c>
      <c r="J60" s="32">
        <v>-3113.0920000000001</v>
      </c>
      <c r="K60" s="32">
        <v>-3225.5038800000002</v>
      </c>
      <c r="L60" s="31">
        <v>-30521.260880000002</v>
      </c>
      <c r="M60" s="31">
        <v>1378452.5667700004</v>
      </c>
      <c r="N60" s="31">
        <v>1366402.3972499999</v>
      </c>
      <c r="O60" s="32">
        <v>-1750.759</v>
      </c>
      <c r="P60" s="32">
        <v>-5493.9418700000006</v>
      </c>
      <c r="Q60" s="31">
        <v>1359157.6963799999</v>
      </c>
      <c r="R60" s="31">
        <v>-24356.455000000002</v>
      </c>
      <c r="S60" s="32">
        <v>19620.693300000003</v>
      </c>
      <c r="T60" s="32">
        <v>318752.05103999999</v>
      </c>
      <c r="U60" s="31">
        <v>314016.28934000002</v>
      </c>
      <c r="V60" s="31">
        <v>1673173.9857199998</v>
      </c>
      <c r="W60" s="32">
        <v>3051626.5524900001</v>
      </c>
      <c r="X60" s="29"/>
    </row>
    <row r="61" spans="1:24" x14ac:dyDescent="0.25">
      <c r="A61" s="29"/>
      <c r="B61" t="s">
        <v>39</v>
      </c>
      <c r="D61" s="31">
        <v>163966.00199999998</v>
      </c>
      <c r="E61" s="31">
        <v>3321054.0843199999</v>
      </c>
      <c r="F61" s="32">
        <v>0</v>
      </c>
      <c r="G61" s="32">
        <v>0</v>
      </c>
      <c r="H61" s="31">
        <v>3321054.0843199999</v>
      </c>
      <c r="I61" s="31">
        <v>386.84199999999998</v>
      </c>
      <c r="J61" s="32">
        <v>0</v>
      </c>
      <c r="K61" s="32">
        <v>0</v>
      </c>
      <c r="L61" s="31">
        <v>386.84199999999998</v>
      </c>
      <c r="M61" s="31">
        <v>3321440.9263200001</v>
      </c>
      <c r="N61" s="31">
        <v>1574753.3992499998</v>
      </c>
      <c r="O61" s="32">
        <v>0</v>
      </c>
      <c r="P61" s="32">
        <v>618.65750000000003</v>
      </c>
      <c r="Q61" s="31">
        <v>1575372.0567499998</v>
      </c>
      <c r="R61" s="31">
        <v>0</v>
      </c>
      <c r="S61" s="32">
        <v>19620.693300000003</v>
      </c>
      <c r="T61" s="32">
        <v>327690.27600000001</v>
      </c>
      <c r="U61" s="31">
        <v>347310.9693</v>
      </c>
      <c r="V61" s="31">
        <v>1922683.0260499998</v>
      </c>
      <c r="W61" s="32">
        <v>5244123.9523700001</v>
      </c>
      <c r="X61" s="29"/>
    </row>
    <row r="62" spans="1:24" x14ac:dyDescent="0.25">
      <c r="A62" s="29"/>
      <c r="C62" t="s">
        <v>40</v>
      </c>
      <c r="D62" s="31"/>
      <c r="E62" s="31">
        <v>3321054.0843199999</v>
      </c>
      <c r="F62" s="32">
        <v>0</v>
      </c>
      <c r="G62" s="32">
        <v>0</v>
      </c>
      <c r="H62" s="31">
        <v>3321054.0843199999</v>
      </c>
      <c r="I62" s="31">
        <v>0</v>
      </c>
      <c r="J62" s="32">
        <v>0</v>
      </c>
      <c r="K62" s="32">
        <v>0</v>
      </c>
      <c r="L62" s="31">
        <v>0</v>
      </c>
      <c r="M62" s="31">
        <v>3321054.0843199999</v>
      </c>
      <c r="N62" s="31">
        <v>1574753.3992499998</v>
      </c>
      <c r="O62" s="32">
        <v>0</v>
      </c>
      <c r="P62" s="32">
        <v>240.0925</v>
      </c>
      <c r="Q62" s="31">
        <v>1574993.4917499998</v>
      </c>
      <c r="R62" s="31">
        <v>0</v>
      </c>
      <c r="S62" s="32">
        <v>19620.693300000003</v>
      </c>
      <c r="T62" s="32">
        <v>320656</v>
      </c>
      <c r="U62" s="31">
        <v>340276.69329999998</v>
      </c>
      <c r="V62" s="31">
        <v>1915270.1850499997</v>
      </c>
      <c r="W62" s="32">
        <v>5236324.2693699999</v>
      </c>
      <c r="X62" s="29"/>
    </row>
    <row r="63" spans="1:24" x14ac:dyDescent="0.25">
      <c r="A63" s="29"/>
      <c r="C63" t="s">
        <v>41</v>
      </c>
      <c r="D63" s="31"/>
      <c r="E63" s="31">
        <v>0</v>
      </c>
      <c r="F63" s="32">
        <v>0</v>
      </c>
      <c r="G63" s="32">
        <v>0</v>
      </c>
      <c r="H63" s="31">
        <v>0</v>
      </c>
      <c r="I63" s="31">
        <v>386.84199999999998</v>
      </c>
      <c r="J63" s="32">
        <v>0</v>
      </c>
      <c r="K63" s="32">
        <v>0</v>
      </c>
      <c r="L63" s="31">
        <v>386.84199999999998</v>
      </c>
      <c r="M63" s="31">
        <v>386.84199999999998</v>
      </c>
      <c r="N63" s="31">
        <v>0</v>
      </c>
      <c r="O63" s="32">
        <v>0</v>
      </c>
      <c r="P63" s="32">
        <v>378.565</v>
      </c>
      <c r="Q63" s="31">
        <v>378.565</v>
      </c>
      <c r="R63" s="31">
        <v>0</v>
      </c>
      <c r="S63" s="32">
        <v>0</v>
      </c>
      <c r="T63" s="32">
        <v>7034.2759999999998</v>
      </c>
      <c r="U63" s="31">
        <v>7034.2759999999998</v>
      </c>
      <c r="V63" s="31">
        <v>7412.8409999999994</v>
      </c>
      <c r="W63" s="32">
        <v>7799.6829999999991</v>
      </c>
      <c r="X63" s="29"/>
    </row>
    <row r="64" spans="1:24" x14ac:dyDescent="0.25">
      <c r="A64" s="29"/>
      <c r="B64" t="s">
        <v>42</v>
      </c>
      <c r="D64" s="31">
        <v>1951770.5</v>
      </c>
      <c r="E64" s="31">
        <v>1652732.12252</v>
      </c>
      <c r="F64" s="32">
        <v>1729.971</v>
      </c>
      <c r="G64" s="32">
        <v>257618.16314999998</v>
      </c>
      <c r="H64" s="31">
        <v>1912080.2566699998</v>
      </c>
      <c r="I64" s="31">
        <v>24569.507000000001</v>
      </c>
      <c r="J64" s="32">
        <v>3113.0920000000001</v>
      </c>
      <c r="K64" s="32">
        <v>3225.5038800000002</v>
      </c>
      <c r="L64" s="31">
        <v>30908.102880000002</v>
      </c>
      <c r="M64" s="31">
        <v>1942988.3595499997</v>
      </c>
      <c r="N64" s="31">
        <v>208351.00199999998</v>
      </c>
      <c r="O64" s="32">
        <v>1750.759</v>
      </c>
      <c r="P64" s="32">
        <v>6112.5993699999999</v>
      </c>
      <c r="Q64" s="31">
        <v>216214.36036999998</v>
      </c>
      <c r="R64" s="31">
        <v>24356.455000000002</v>
      </c>
      <c r="S64" s="32">
        <v>0</v>
      </c>
      <c r="T64" s="32">
        <v>8938.2249599999996</v>
      </c>
      <c r="U64" s="31">
        <v>33294.679960000001</v>
      </c>
      <c r="V64" s="31">
        <v>249509.04032999996</v>
      </c>
      <c r="W64" s="32">
        <v>2192497.3998799995</v>
      </c>
      <c r="X64" s="29"/>
    </row>
    <row r="65" spans="1:24" x14ac:dyDescent="0.25">
      <c r="A65" s="29" t="s">
        <v>43</v>
      </c>
      <c r="D65" s="31">
        <v>10183088.809</v>
      </c>
      <c r="E65" s="31">
        <v>-1637639.1589200001</v>
      </c>
      <c r="F65" s="32">
        <v>2523874.4569999999</v>
      </c>
      <c r="G65" s="32">
        <v>-659660.55389999994</v>
      </c>
      <c r="H65" s="31">
        <v>226574.74417999992</v>
      </c>
      <c r="I65" s="31">
        <v>2354732.6230000001</v>
      </c>
      <c r="J65" s="32">
        <v>1361599.794</v>
      </c>
      <c r="K65" s="32">
        <v>1224830.507</v>
      </c>
      <c r="L65" s="31">
        <v>4941162.9240000006</v>
      </c>
      <c r="M65" s="31">
        <v>5167737.66818</v>
      </c>
      <c r="N65" s="31">
        <v>653196.78799999994</v>
      </c>
      <c r="O65" s="32">
        <v>-1006513.722</v>
      </c>
      <c r="P65" s="32">
        <v>1368119.889</v>
      </c>
      <c r="Q65" s="31">
        <v>1014802.955</v>
      </c>
      <c r="R65" s="31">
        <v>104438.363</v>
      </c>
      <c r="S65" s="32">
        <v>-850130.05900000001</v>
      </c>
      <c r="T65" s="32">
        <v>304884.75</v>
      </c>
      <c r="U65" s="31">
        <v>-440806.946</v>
      </c>
      <c r="V65" s="31">
        <v>573996.00899999996</v>
      </c>
      <c r="W65" s="32">
        <v>5741733.6771799996</v>
      </c>
      <c r="X65" s="29"/>
    </row>
    <row r="66" spans="1:24" x14ac:dyDescent="0.25">
      <c r="A66" s="29"/>
      <c r="B66" t="s">
        <v>39</v>
      </c>
      <c r="D66" s="31">
        <v>13620722.879000001</v>
      </c>
      <c r="E66" s="31">
        <v>0</v>
      </c>
      <c r="F66" s="32">
        <v>2550406.827</v>
      </c>
      <c r="G66" s="32">
        <v>2404679.5329999998</v>
      </c>
      <c r="H66" s="31">
        <v>4955086.3599999994</v>
      </c>
      <c r="I66" s="31">
        <v>3844381.2459999998</v>
      </c>
      <c r="J66" s="32">
        <v>2444192.0350000001</v>
      </c>
      <c r="K66" s="32">
        <v>1360522.5149999999</v>
      </c>
      <c r="L66" s="31">
        <v>7649095.7959999992</v>
      </c>
      <c r="M66" s="31">
        <v>12604182.155999999</v>
      </c>
      <c r="N66" s="31">
        <v>705552.73600000003</v>
      </c>
      <c r="O66" s="32">
        <v>1073739.9850000001</v>
      </c>
      <c r="P66" s="32">
        <v>1418016.196</v>
      </c>
      <c r="Q66" s="31">
        <v>3197308.9170000004</v>
      </c>
      <c r="R66" s="31">
        <v>2666830.4389999998</v>
      </c>
      <c r="S66" s="32">
        <v>1183490.5360000001</v>
      </c>
      <c r="T66" s="32">
        <v>355223.52799999999</v>
      </c>
      <c r="U66" s="31">
        <v>4205544.5029999996</v>
      </c>
      <c r="V66" s="31">
        <v>7402853.4200000009</v>
      </c>
      <c r="W66" s="32">
        <v>20007035.576000001</v>
      </c>
      <c r="X66" s="29"/>
    </row>
    <row r="67" spans="1:24" x14ac:dyDescent="0.25">
      <c r="A67" s="29"/>
      <c r="C67" t="s">
        <v>40</v>
      </c>
      <c r="D67" s="31"/>
      <c r="E67" s="31">
        <v>0</v>
      </c>
      <c r="F67" s="32">
        <v>2550406.827</v>
      </c>
      <c r="G67" s="32">
        <v>2404679.5329999998</v>
      </c>
      <c r="H67" s="31">
        <v>4955086.3599999994</v>
      </c>
      <c r="I67" s="31">
        <v>3844381.2459999998</v>
      </c>
      <c r="J67" s="32">
        <v>2444192.0350000001</v>
      </c>
      <c r="K67" s="32">
        <v>1360522.5149999999</v>
      </c>
      <c r="L67" s="31">
        <v>7649095.7959999992</v>
      </c>
      <c r="M67" s="31">
        <v>12604182.155999999</v>
      </c>
      <c r="N67" s="31">
        <v>705552.73600000003</v>
      </c>
      <c r="O67" s="32">
        <v>1073739.9850000001</v>
      </c>
      <c r="P67" s="32">
        <v>1418016.196</v>
      </c>
      <c r="Q67" s="31">
        <v>3197308.9170000004</v>
      </c>
      <c r="R67" s="31">
        <v>2666830.4389999998</v>
      </c>
      <c r="S67" s="32">
        <v>1183490.5360000001</v>
      </c>
      <c r="T67" s="32">
        <v>355223.52799999999</v>
      </c>
      <c r="U67" s="31">
        <v>4205544.5029999996</v>
      </c>
      <c r="V67" s="31">
        <v>7402853.4200000009</v>
      </c>
      <c r="W67" s="32">
        <v>20007035.576000001</v>
      </c>
      <c r="X67" s="29"/>
    </row>
    <row r="68" spans="1:24" x14ac:dyDescent="0.25">
      <c r="A68" s="29"/>
      <c r="C68" t="s">
        <v>41</v>
      </c>
      <c r="D68" s="31"/>
      <c r="E68" s="31">
        <v>0</v>
      </c>
      <c r="F68" s="32">
        <v>0</v>
      </c>
      <c r="G68" s="32">
        <v>0</v>
      </c>
      <c r="H68" s="31">
        <v>0</v>
      </c>
      <c r="I68" s="31">
        <v>0</v>
      </c>
      <c r="J68" s="32">
        <v>0</v>
      </c>
      <c r="K68" s="32">
        <v>0</v>
      </c>
      <c r="L68" s="31">
        <v>0</v>
      </c>
      <c r="M68" s="31">
        <v>0</v>
      </c>
      <c r="N68" s="31">
        <v>0</v>
      </c>
      <c r="O68" s="32">
        <v>0</v>
      </c>
      <c r="P68" s="32">
        <v>0</v>
      </c>
      <c r="Q68" s="31">
        <v>0</v>
      </c>
      <c r="R68" s="31">
        <v>0</v>
      </c>
      <c r="S68" s="32">
        <v>0</v>
      </c>
      <c r="T68" s="32">
        <v>0</v>
      </c>
      <c r="U68" s="31">
        <v>0</v>
      </c>
      <c r="V68" s="31">
        <v>0</v>
      </c>
      <c r="W68" s="32">
        <v>0</v>
      </c>
      <c r="X68" s="29"/>
    </row>
    <row r="69" spans="1:24" x14ac:dyDescent="0.25">
      <c r="A69" s="29"/>
      <c r="B69" t="s">
        <v>42</v>
      </c>
      <c r="D69" s="31">
        <v>3437634.0700000003</v>
      </c>
      <c r="E69" s="31">
        <v>1637639.1589200001</v>
      </c>
      <c r="F69" s="32">
        <v>26532.37</v>
      </c>
      <c r="G69" s="32">
        <v>3064340.0869</v>
      </c>
      <c r="H69" s="31">
        <v>4728511.6158199999</v>
      </c>
      <c r="I69" s="31">
        <v>1489648.6229999999</v>
      </c>
      <c r="J69" s="32">
        <v>1082592.2409999999</v>
      </c>
      <c r="K69" s="32">
        <v>135692.008</v>
      </c>
      <c r="L69" s="31">
        <v>2707932.872</v>
      </c>
      <c r="M69" s="31">
        <v>7436444.4878200004</v>
      </c>
      <c r="N69" s="31">
        <v>52355.947999999997</v>
      </c>
      <c r="O69" s="32">
        <v>2080253.7069999999</v>
      </c>
      <c r="P69" s="32">
        <v>49896.307000000001</v>
      </c>
      <c r="Q69" s="31">
        <v>2182505.9619999998</v>
      </c>
      <c r="R69" s="31">
        <v>2562392.0759999999</v>
      </c>
      <c r="S69" s="32">
        <v>2033620.595</v>
      </c>
      <c r="T69" s="32">
        <v>50338.777999999998</v>
      </c>
      <c r="U69" s="31">
        <v>4646351.449</v>
      </c>
      <c r="V69" s="31">
        <v>6828857.4109999994</v>
      </c>
      <c r="W69" s="32">
        <v>14265301.89882</v>
      </c>
      <c r="X69" s="29"/>
    </row>
    <row r="70" spans="1:24" x14ac:dyDescent="0.25">
      <c r="A70" s="29" t="s">
        <v>44</v>
      </c>
      <c r="D70" s="31">
        <v>-169079.503</v>
      </c>
      <c r="E70" s="31">
        <v>-14315.385</v>
      </c>
      <c r="F70" s="32">
        <v>-9045.3709999999992</v>
      </c>
      <c r="G70" s="32">
        <v>-12045.663</v>
      </c>
      <c r="H70" s="31">
        <v>-35406.419000000002</v>
      </c>
      <c r="I70" s="31">
        <v>-10426.754000000001</v>
      </c>
      <c r="J70" s="32">
        <v>-10317.556</v>
      </c>
      <c r="K70" s="32">
        <v>-10714.928</v>
      </c>
      <c r="L70" s="31">
        <v>-31459.238000000001</v>
      </c>
      <c r="M70" s="31">
        <v>-66865.657000000007</v>
      </c>
      <c r="N70" s="31">
        <v>-10180.824000000001</v>
      </c>
      <c r="O70" s="32">
        <v>-10330.194</v>
      </c>
      <c r="P70" s="32">
        <v>-10251.832</v>
      </c>
      <c r="Q70" s="31">
        <v>-30762.85</v>
      </c>
      <c r="R70" s="31">
        <v>-11491.065000000001</v>
      </c>
      <c r="S70" s="32">
        <v>-11598.992</v>
      </c>
      <c r="T70" s="32">
        <v>-10454.218999999999</v>
      </c>
      <c r="U70" s="31">
        <v>-33544.275999999998</v>
      </c>
      <c r="V70" s="31">
        <v>-64307.125999999997</v>
      </c>
      <c r="W70" s="32">
        <v>-131172.783</v>
      </c>
      <c r="X70" s="29"/>
    </row>
    <row r="71" spans="1:24" x14ac:dyDescent="0.25">
      <c r="A71" s="29"/>
      <c r="D71" s="31"/>
      <c r="E71" s="31"/>
      <c r="F71" s="32"/>
      <c r="G71" s="32"/>
      <c r="H71" s="31"/>
      <c r="I71" s="31"/>
      <c r="J71" s="32"/>
      <c r="K71" s="32"/>
      <c r="L71" s="31"/>
      <c r="M71" s="31"/>
      <c r="N71" s="31"/>
      <c r="O71" s="32"/>
      <c r="P71" s="32"/>
      <c r="Q71" s="31"/>
      <c r="R71" s="31"/>
      <c r="S71" s="32"/>
      <c r="T71" s="32"/>
      <c r="U71" s="31"/>
      <c r="V71" s="31"/>
      <c r="W71" s="32"/>
      <c r="X71" s="29"/>
    </row>
    <row r="72" spans="1:24" x14ac:dyDescent="0.25">
      <c r="A72" s="39" t="s">
        <v>45</v>
      </c>
      <c r="B72" s="40"/>
      <c r="C72" s="40"/>
      <c r="D72" s="42">
        <v>-4648822.8540000003</v>
      </c>
      <c r="E72" s="42">
        <v>414460.86296000006</v>
      </c>
      <c r="F72" s="43">
        <v>-1119604.7239599999</v>
      </c>
      <c r="G72" s="43">
        <v>-1560335.6623500001</v>
      </c>
      <c r="H72" s="42">
        <v>-2265479.5233499999</v>
      </c>
      <c r="I72" s="42">
        <v>2818541.4808799997</v>
      </c>
      <c r="J72" s="43">
        <v>-3413155.2303800001</v>
      </c>
      <c r="K72" s="43">
        <v>-1156436.05892</v>
      </c>
      <c r="L72" s="42">
        <v>-1751049.8084200004</v>
      </c>
      <c r="M72" s="42">
        <v>-4016529.33177</v>
      </c>
      <c r="N72" s="42">
        <v>-924246.81114999996</v>
      </c>
      <c r="O72" s="43">
        <v>-720204.36809999996</v>
      </c>
      <c r="P72" s="43">
        <v>-1064230.2285199999</v>
      </c>
      <c r="Q72" s="42">
        <v>-2708681.4077699999</v>
      </c>
      <c r="R72" s="42">
        <v>-1194515.58641</v>
      </c>
      <c r="S72" s="43">
        <v>140214.99300000002</v>
      </c>
      <c r="T72" s="43">
        <v>-1742753.1462400001</v>
      </c>
      <c r="U72" s="42">
        <v>-2797053.7396499999</v>
      </c>
      <c r="V72" s="42">
        <v>-5505735.1474200003</v>
      </c>
      <c r="W72" s="43">
        <v>-9522264.4791899994</v>
      </c>
      <c r="X72" s="29"/>
    </row>
    <row r="73" spans="1:24" x14ac:dyDescent="0.25">
      <c r="A73" s="56"/>
      <c r="B73" s="57"/>
      <c r="C73" s="57"/>
      <c r="D73" s="119"/>
      <c r="E73" s="119"/>
      <c r="F73" s="126"/>
      <c r="G73" s="126"/>
      <c r="H73" s="119"/>
      <c r="I73" s="119"/>
      <c r="J73" s="126"/>
      <c r="K73" s="126"/>
      <c r="L73" s="119"/>
      <c r="M73" s="119"/>
      <c r="N73" s="119"/>
      <c r="O73" s="126"/>
      <c r="P73" s="126"/>
      <c r="Q73" s="119"/>
      <c r="R73" s="119"/>
      <c r="S73" s="126"/>
      <c r="T73" s="126"/>
      <c r="U73" s="119"/>
      <c r="V73" s="48"/>
      <c r="W73" s="49"/>
      <c r="X73" s="29"/>
    </row>
    <row r="74" spans="1:24" ht="12.75" customHeight="1" x14ac:dyDescent="0.25">
      <c r="A74" t="s">
        <v>46</v>
      </c>
      <c r="B74" t="s">
        <v>49</v>
      </c>
      <c r="E74" s="53"/>
      <c r="F74" s="53"/>
      <c r="G74" s="53"/>
      <c r="H74" s="53"/>
      <c r="I74" s="53"/>
      <c r="J74" s="53"/>
      <c r="K74" s="53"/>
      <c r="L74" s="53"/>
      <c r="M74" s="53"/>
      <c r="N74" s="53"/>
      <c r="O74" s="53"/>
      <c r="P74" s="53"/>
      <c r="Q74" s="53"/>
      <c r="R74" s="53"/>
      <c r="S74" s="53"/>
      <c r="T74" s="53"/>
      <c r="U74" s="53"/>
      <c r="V74" s="53"/>
      <c r="W74" s="53"/>
    </row>
    <row r="75" spans="1:24" ht="12.75" customHeight="1" x14ac:dyDescent="0.25">
      <c r="A75" s="61" t="s">
        <v>47</v>
      </c>
      <c r="B75" t="s">
        <v>63</v>
      </c>
      <c r="V75" s="62"/>
      <c r="W75" s="120"/>
    </row>
    <row r="76" spans="1:24" ht="12.75" customHeight="1" x14ac:dyDescent="0.25">
      <c r="A76" s="61" t="s">
        <v>48</v>
      </c>
      <c r="B76" t="s">
        <v>80</v>
      </c>
      <c r="V76" s="62"/>
      <c r="W76" s="62"/>
    </row>
    <row r="77" spans="1:24" s="61" customFormat="1" x14ac:dyDescent="0.25">
      <c r="A77" s="61" t="s">
        <v>50</v>
      </c>
      <c r="B77" s="61" t="s">
        <v>64</v>
      </c>
      <c r="V77" s="67"/>
    </row>
    <row r="78" spans="1:24" s="61" customFormat="1" x14ac:dyDescent="0.25">
      <c r="A78" s="61" t="s">
        <v>112</v>
      </c>
      <c r="B78" s="122" t="s">
        <v>122</v>
      </c>
      <c r="V78" s="67"/>
    </row>
    <row r="79" spans="1:24" ht="25.5" customHeight="1" x14ac:dyDescent="0.25">
      <c r="A79" s="155" t="s">
        <v>123</v>
      </c>
      <c r="B79" s="156" t="s">
        <v>124</v>
      </c>
      <c r="X79" s="63">
        <v>5</v>
      </c>
    </row>
    <row r="80" spans="1:24" ht="12" customHeight="1" x14ac:dyDescent="0.25"/>
    <row r="85" spans="4:13" x14ac:dyDescent="0.25">
      <c r="D85" s="35"/>
      <c r="M85" s="35"/>
    </row>
    <row r="87" spans="4:13" x14ac:dyDescent="0.25">
      <c r="M87" s="35"/>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13C52-A44E-4774-AC3A-8BB57CA2F904}">
  <sheetPr codeName="Hoja11">
    <tabColor rgb="FF92D050"/>
    <pageSetUpPr fitToPage="1"/>
  </sheetPr>
  <dimension ref="A1:G74"/>
  <sheetViews>
    <sheetView topLeftCell="A41" zoomScale="80" zoomScaleNormal="80" workbookViewId="0">
      <selection activeCell="K27" sqref="K27"/>
    </sheetView>
  </sheetViews>
  <sheetFormatPr baseColWidth="10" defaultRowHeight="13.2" x14ac:dyDescent="0.25"/>
  <cols>
    <col min="1" max="2" width="2.6640625" customWidth="1"/>
    <col min="3" max="3" width="52.88671875" customWidth="1"/>
    <col min="4" max="4" width="10.33203125" bestFit="1" customWidth="1"/>
    <col min="5" max="5" width="10.5546875" bestFit="1" customWidth="1"/>
    <col min="6" max="6" width="12.33203125" bestFit="1" customWidth="1"/>
    <col min="7" max="7" width="14.109375" customWidth="1"/>
  </cols>
  <sheetData>
    <row r="1" spans="1:7" ht="22.8" x14ac:dyDescent="0.4">
      <c r="G1" s="69">
        <v>11</v>
      </c>
    </row>
    <row r="2" spans="1:7" x14ac:dyDescent="0.25">
      <c r="A2" s="3" t="s">
        <v>96</v>
      </c>
      <c r="B2" s="4"/>
      <c r="C2" s="4"/>
      <c r="D2" s="4"/>
      <c r="E2" s="4"/>
      <c r="F2" s="4"/>
      <c r="G2" s="4"/>
    </row>
    <row r="3" spans="1:7" x14ac:dyDescent="0.25">
      <c r="A3" s="64" t="s">
        <v>117</v>
      </c>
      <c r="B3" s="6"/>
      <c r="C3" s="6"/>
      <c r="D3" s="6"/>
      <c r="E3" s="6"/>
      <c r="F3" s="4"/>
      <c r="G3" s="4"/>
    </row>
    <row r="4" spans="1:7" x14ac:dyDescent="0.25">
      <c r="A4" s="3" t="s">
        <v>87</v>
      </c>
      <c r="B4" s="4"/>
      <c r="C4" s="4"/>
      <c r="D4" s="4"/>
      <c r="E4" s="4"/>
      <c r="F4" s="4"/>
      <c r="G4" s="4"/>
    </row>
    <row r="5" spans="1:7" x14ac:dyDescent="0.25">
      <c r="A5" s="3" t="s">
        <v>2</v>
      </c>
      <c r="B5" s="4"/>
      <c r="C5" s="7"/>
      <c r="D5" s="8"/>
      <c r="E5" s="4"/>
      <c r="F5" s="4"/>
      <c r="G5" s="4"/>
    </row>
    <row r="6" spans="1:7" x14ac:dyDescent="0.25">
      <c r="A6" s="3" t="s">
        <v>3</v>
      </c>
      <c r="B6" s="4"/>
      <c r="C6" s="7"/>
      <c r="D6" s="8"/>
      <c r="E6" s="4"/>
      <c r="F6" s="4"/>
      <c r="G6" s="4"/>
    </row>
    <row r="7" spans="1:7" x14ac:dyDescent="0.25">
      <c r="A7" s="9"/>
      <c r="B7" s="9"/>
      <c r="C7" s="10"/>
      <c r="F7" s="4"/>
    </row>
    <row r="8" spans="1:7" ht="24.75" customHeight="1" x14ac:dyDescent="0.25">
      <c r="A8" s="12"/>
      <c r="B8" s="13"/>
      <c r="C8" s="13"/>
      <c r="D8" s="15" t="s">
        <v>5</v>
      </c>
      <c r="E8" s="14" t="s">
        <v>81</v>
      </c>
      <c r="F8" s="16" t="s">
        <v>130</v>
      </c>
    </row>
    <row r="9" spans="1:7" x14ac:dyDescent="0.25">
      <c r="A9" s="18"/>
      <c r="D9" s="20"/>
      <c r="E9" s="21"/>
      <c r="F9" s="23"/>
    </row>
    <row r="10" spans="1:7" x14ac:dyDescent="0.25">
      <c r="A10" s="24" t="s">
        <v>6</v>
      </c>
      <c r="D10" s="25"/>
      <c r="E10" s="26"/>
      <c r="F10" s="28"/>
    </row>
    <row r="11" spans="1:7" x14ac:dyDescent="0.25">
      <c r="A11" s="29" t="s">
        <v>7</v>
      </c>
      <c r="D11" s="31">
        <v>0</v>
      </c>
      <c r="E11" s="32">
        <v>0</v>
      </c>
      <c r="F11" s="33">
        <v>0</v>
      </c>
    </row>
    <row r="12" spans="1:7" x14ac:dyDescent="0.25">
      <c r="A12" s="29"/>
      <c r="B12" t="s">
        <v>8</v>
      </c>
      <c r="D12" s="31">
        <v>0</v>
      </c>
      <c r="E12" s="32">
        <v>0</v>
      </c>
      <c r="F12" s="33">
        <v>0</v>
      </c>
    </row>
    <row r="13" spans="1:7" s="35" customFormat="1" x14ac:dyDescent="0.25">
      <c r="A13" s="34"/>
      <c r="C13" s="35" t="s">
        <v>68</v>
      </c>
      <c r="D13" s="31">
        <v>0</v>
      </c>
      <c r="E13" s="32">
        <v>0</v>
      </c>
      <c r="F13" s="33">
        <v>0</v>
      </c>
    </row>
    <row r="14" spans="1:7" s="35" customFormat="1" x14ac:dyDescent="0.25">
      <c r="A14" s="34"/>
      <c r="C14" s="35" t="s">
        <v>59</v>
      </c>
      <c r="D14" s="31">
        <v>0</v>
      </c>
      <c r="E14" s="32">
        <v>0</v>
      </c>
      <c r="F14" s="33">
        <v>0</v>
      </c>
    </row>
    <row r="15" spans="1:7" x14ac:dyDescent="0.25">
      <c r="A15" s="29"/>
      <c r="B15" s="35" t="s">
        <v>125</v>
      </c>
      <c r="D15" s="31">
        <v>0</v>
      </c>
      <c r="E15" s="32">
        <v>0</v>
      </c>
      <c r="F15" s="33">
        <v>0</v>
      </c>
    </row>
    <row r="16" spans="1:7" x14ac:dyDescent="0.25">
      <c r="A16" s="29"/>
      <c r="B16" t="s">
        <v>9</v>
      </c>
      <c r="D16" s="31">
        <v>0</v>
      </c>
      <c r="E16" s="32">
        <v>0</v>
      </c>
      <c r="F16" s="33">
        <v>0</v>
      </c>
    </row>
    <row r="17" spans="1:6" x14ac:dyDescent="0.25">
      <c r="A17" s="29"/>
      <c r="B17" t="s">
        <v>65</v>
      </c>
      <c r="D17" s="31">
        <v>0</v>
      </c>
      <c r="E17" s="32">
        <v>0</v>
      </c>
      <c r="F17" s="33">
        <v>0</v>
      </c>
    </row>
    <row r="18" spans="1:6" x14ac:dyDescent="0.25">
      <c r="A18" s="29"/>
      <c r="B18" t="s">
        <v>66</v>
      </c>
      <c r="D18" s="31">
        <v>0</v>
      </c>
      <c r="E18" s="32">
        <v>0</v>
      </c>
      <c r="F18" s="33">
        <v>0</v>
      </c>
    </row>
    <row r="19" spans="1:6" x14ac:dyDescent="0.25">
      <c r="A19" s="29"/>
      <c r="B19" t="s">
        <v>10</v>
      </c>
      <c r="D19" s="31">
        <v>0</v>
      </c>
      <c r="E19" s="32">
        <v>0</v>
      </c>
      <c r="F19" s="33">
        <v>0</v>
      </c>
    </row>
    <row r="20" spans="1:6" x14ac:dyDescent="0.25">
      <c r="A20" s="29"/>
      <c r="B20" t="s">
        <v>11</v>
      </c>
      <c r="D20" s="31">
        <v>0</v>
      </c>
      <c r="E20" s="32">
        <v>0</v>
      </c>
      <c r="F20" s="33">
        <v>0</v>
      </c>
    </row>
    <row r="21" spans="1:6" x14ac:dyDescent="0.25">
      <c r="A21" s="29"/>
      <c r="D21" s="31"/>
      <c r="E21" s="32"/>
      <c r="F21" s="54"/>
    </row>
    <row r="22" spans="1:6" x14ac:dyDescent="0.25">
      <c r="A22" s="29" t="s">
        <v>12</v>
      </c>
      <c r="D22" s="31">
        <v>180.13719177777776</v>
      </c>
      <c r="E22" s="32">
        <v>170.43687166666666</v>
      </c>
      <c r="F22" s="33">
        <v>350.57406344444439</v>
      </c>
    </row>
    <row r="23" spans="1:6" x14ac:dyDescent="0.25">
      <c r="A23" s="29"/>
      <c r="B23" t="s">
        <v>13</v>
      </c>
      <c r="D23" s="31">
        <v>0</v>
      </c>
      <c r="E23" s="32">
        <v>0</v>
      </c>
      <c r="F23" s="33">
        <v>0</v>
      </c>
    </row>
    <row r="24" spans="1:6" x14ac:dyDescent="0.25">
      <c r="A24" s="29"/>
      <c r="B24" t="s">
        <v>14</v>
      </c>
      <c r="D24" s="31">
        <v>0</v>
      </c>
      <c r="E24" s="32">
        <v>0</v>
      </c>
      <c r="F24" s="33">
        <v>0</v>
      </c>
    </row>
    <row r="25" spans="1:6" x14ac:dyDescent="0.25">
      <c r="A25" s="29"/>
      <c r="B25" t="s">
        <v>15</v>
      </c>
      <c r="D25" s="31">
        <v>180.13719177777776</v>
      </c>
      <c r="E25" s="32">
        <v>170.43687166666666</v>
      </c>
      <c r="F25" s="33">
        <v>350.57406344444439</v>
      </c>
    </row>
    <row r="26" spans="1:6" x14ac:dyDescent="0.25">
      <c r="A26" s="29"/>
      <c r="B26" t="s">
        <v>67</v>
      </c>
      <c r="D26" s="31">
        <v>0</v>
      </c>
      <c r="E26" s="32">
        <v>0</v>
      </c>
      <c r="F26" s="33">
        <v>0</v>
      </c>
    </row>
    <row r="27" spans="1:6" x14ac:dyDescent="0.25">
      <c r="A27" s="29"/>
      <c r="B27" t="s">
        <v>60</v>
      </c>
      <c r="D27" s="31">
        <v>0</v>
      </c>
      <c r="E27" s="32">
        <v>0</v>
      </c>
      <c r="F27" s="33">
        <v>0</v>
      </c>
    </row>
    <row r="28" spans="1:6" x14ac:dyDescent="0.25">
      <c r="A28" s="29"/>
      <c r="B28" t="s">
        <v>16</v>
      </c>
      <c r="D28" s="31">
        <v>0</v>
      </c>
      <c r="E28" s="32">
        <v>0</v>
      </c>
      <c r="F28" s="33">
        <v>0</v>
      </c>
    </row>
    <row r="29" spans="1:6" x14ac:dyDescent="0.25">
      <c r="A29" s="29"/>
      <c r="D29" s="31"/>
      <c r="E29" s="32"/>
      <c r="F29" s="33"/>
    </row>
    <row r="30" spans="1:6" x14ac:dyDescent="0.25">
      <c r="A30" s="37" t="s">
        <v>17</v>
      </c>
      <c r="B30" s="38"/>
      <c r="C30" s="38"/>
      <c r="D30" s="31">
        <v>-180.13719177777776</v>
      </c>
      <c r="E30" s="32">
        <v>-170.43687166666666</v>
      </c>
      <c r="F30" s="33">
        <v>-350.57406344444439</v>
      </c>
    </row>
    <row r="31" spans="1:6" x14ac:dyDescent="0.25">
      <c r="A31" s="29"/>
      <c r="D31" s="31"/>
      <c r="E31" s="32"/>
      <c r="F31" s="33"/>
    </row>
    <row r="32" spans="1:6" x14ac:dyDescent="0.25">
      <c r="A32" s="24" t="s">
        <v>18</v>
      </c>
      <c r="D32" s="31"/>
      <c r="E32" s="32"/>
      <c r="F32" s="33"/>
    </row>
    <row r="33" spans="1:6" x14ac:dyDescent="0.25">
      <c r="A33" s="29" t="s">
        <v>19</v>
      </c>
      <c r="D33" s="31">
        <v>0</v>
      </c>
      <c r="E33" s="32">
        <v>0</v>
      </c>
      <c r="F33" s="33">
        <v>0</v>
      </c>
    </row>
    <row r="34" spans="1:6" x14ac:dyDescent="0.25">
      <c r="A34" s="29"/>
      <c r="B34" t="s">
        <v>20</v>
      </c>
      <c r="D34" s="31">
        <v>0</v>
      </c>
      <c r="E34" s="32">
        <v>0</v>
      </c>
      <c r="F34" s="33">
        <v>0</v>
      </c>
    </row>
    <row r="35" spans="1:6" x14ac:dyDescent="0.25">
      <c r="A35" s="29"/>
      <c r="B35" t="s">
        <v>21</v>
      </c>
      <c r="D35" s="31">
        <v>0</v>
      </c>
      <c r="E35" s="32">
        <v>0</v>
      </c>
      <c r="F35" s="33">
        <v>0</v>
      </c>
    </row>
    <row r="36" spans="1:6" x14ac:dyDescent="0.25">
      <c r="A36" s="29"/>
      <c r="B36" t="s">
        <v>22</v>
      </c>
      <c r="D36" s="31">
        <v>0</v>
      </c>
      <c r="E36" s="32">
        <v>0</v>
      </c>
      <c r="F36" s="33">
        <v>0</v>
      </c>
    </row>
    <row r="37" spans="1:6" x14ac:dyDescent="0.25">
      <c r="A37" s="29"/>
      <c r="D37" s="31"/>
      <c r="E37" s="32"/>
      <c r="F37" s="33"/>
    </row>
    <row r="38" spans="1:6" x14ac:dyDescent="0.25">
      <c r="A38" s="39" t="s">
        <v>61</v>
      </c>
      <c r="B38" s="40"/>
      <c r="C38" s="40"/>
      <c r="D38" s="42">
        <v>0</v>
      </c>
      <c r="E38" s="43">
        <v>0</v>
      </c>
      <c r="F38" s="44">
        <v>0</v>
      </c>
    </row>
    <row r="39" spans="1:6" x14ac:dyDescent="0.25">
      <c r="A39" s="39" t="s">
        <v>62</v>
      </c>
      <c r="B39" s="40"/>
      <c r="C39" s="40"/>
      <c r="D39" s="42">
        <v>180.13719177777776</v>
      </c>
      <c r="E39" s="43">
        <v>170.43687166666666</v>
      </c>
      <c r="F39" s="44">
        <v>350.57406344444439</v>
      </c>
    </row>
    <row r="40" spans="1:6" x14ac:dyDescent="0.25">
      <c r="A40" s="39" t="s">
        <v>23</v>
      </c>
      <c r="B40" s="40"/>
      <c r="C40" s="40"/>
      <c r="D40" s="42">
        <v>-180.13719177777776</v>
      </c>
      <c r="E40" s="43">
        <v>-170.43687166666666</v>
      </c>
      <c r="F40" s="44">
        <v>-350.57406344444439</v>
      </c>
    </row>
    <row r="41" spans="1:6" x14ac:dyDescent="0.25">
      <c r="A41" s="45"/>
      <c r="B41" s="46"/>
      <c r="C41" s="46"/>
      <c r="D41" s="48"/>
      <c r="E41" s="49"/>
      <c r="F41" s="50"/>
    </row>
    <row r="42" spans="1:6" x14ac:dyDescent="0.25">
      <c r="A42" s="24" t="s">
        <v>24</v>
      </c>
      <c r="D42" s="52"/>
      <c r="E42" s="53"/>
      <c r="F42" s="54"/>
    </row>
    <row r="43" spans="1:6" x14ac:dyDescent="0.25">
      <c r="A43" s="24"/>
      <c r="D43" s="52"/>
      <c r="E43" s="53"/>
      <c r="F43" s="54"/>
    </row>
    <row r="44" spans="1:6" x14ac:dyDescent="0.25">
      <c r="A44" s="29" t="s">
        <v>25</v>
      </c>
      <c r="D44" s="31">
        <v>0</v>
      </c>
      <c r="E44" s="32">
        <v>0</v>
      </c>
      <c r="F44" s="33">
        <v>0</v>
      </c>
    </row>
    <row r="45" spans="1:6" x14ac:dyDescent="0.25">
      <c r="A45" s="29" t="s">
        <v>26</v>
      </c>
      <c r="D45" s="31">
        <v>0</v>
      </c>
      <c r="E45" s="32">
        <v>0</v>
      </c>
      <c r="F45" s="33">
        <v>0</v>
      </c>
    </row>
    <row r="46" spans="1:6" x14ac:dyDescent="0.25">
      <c r="A46" s="29"/>
      <c r="B46" t="s">
        <v>27</v>
      </c>
      <c r="D46" s="31">
        <v>0</v>
      </c>
      <c r="E46" s="32">
        <v>0</v>
      </c>
      <c r="F46" s="33">
        <v>0</v>
      </c>
    </row>
    <row r="47" spans="1:6" x14ac:dyDescent="0.25">
      <c r="A47" s="29"/>
      <c r="B47" t="s">
        <v>28</v>
      </c>
      <c r="D47" s="31">
        <v>0</v>
      </c>
      <c r="E47" s="32">
        <v>0</v>
      </c>
      <c r="F47" s="33">
        <v>0</v>
      </c>
    </row>
    <row r="48" spans="1:6" x14ac:dyDescent="0.25">
      <c r="A48" s="29" t="s">
        <v>29</v>
      </c>
      <c r="D48" s="31">
        <v>0</v>
      </c>
      <c r="E48" s="32">
        <v>0</v>
      </c>
      <c r="F48" s="33">
        <v>0</v>
      </c>
    </row>
    <row r="49" spans="1:6" x14ac:dyDescent="0.25">
      <c r="A49" s="29"/>
      <c r="B49" t="s">
        <v>30</v>
      </c>
      <c r="D49" s="31">
        <v>0</v>
      </c>
      <c r="E49" s="32">
        <v>0</v>
      </c>
      <c r="F49" s="33">
        <v>0</v>
      </c>
    </row>
    <row r="50" spans="1:6" x14ac:dyDescent="0.25">
      <c r="A50" s="29"/>
      <c r="B50" t="s">
        <v>31</v>
      </c>
      <c r="D50" s="31">
        <v>0</v>
      </c>
      <c r="E50" s="32">
        <v>0</v>
      </c>
      <c r="F50" s="33">
        <v>0</v>
      </c>
    </row>
    <row r="51" spans="1:6" x14ac:dyDescent="0.25">
      <c r="A51" s="29" t="s">
        <v>32</v>
      </c>
      <c r="D51" s="31">
        <v>0</v>
      </c>
      <c r="E51" s="32">
        <v>0</v>
      </c>
      <c r="F51" s="33">
        <v>0</v>
      </c>
    </row>
    <row r="52" spans="1:6" x14ac:dyDescent="0.25">
      <c r="A52" s="29" t="s">
        <v>33</v>
      </c>
      <c r="D52" s="31">
        <v>0</v>
      </c>
      <c r="E52" s="32">
        <v>0</v>
      </c>
      <c r="F52" s="33">
        <v>0</v>
      </c>
    </row>
    <row r="53" spans="1:6" x14ac:dyDescent="0.25">
      <c r="A53" s="29" t="s">
        <v>85</v>
      </c>
      <c r="D53" s="31">
        <v>0</v>
      </c>
      <c r="E53" s="32">
        <v>0</v>
      </c>
      <c r="F53" s="33">
        <v>0</v>
      </c>
    </row>
    <row r="54" spans="1:6" x14ac:dyDescent="0.25">
      <c r="A54" s="29"/>
      <c r="B54" t="s">
        <v>34</v>
      </c>
      <c r="D54" s="31">
        <v>0</v>
      </c>
      <c r="E54" s="32">
        <v>0</v>
      </c>
      <c r="F54" s="33">
        <v>0</v>
      </c>
    </row>
    <row r="55" spans="1:6" x14ac:dyDescent="0.25">
      <c r="A55" s="29"/>
      <c r="B55" t="s">
        <v>35</v>
      </c>
      <c r="D55" s="31">
        <v>0</v>
      </c>
      <c r="E55" s="32">
        <v>0</v>
      </c>
      <c r="F55" s="33">
        <v>0</v>
      </c>
    </row>
    <row r="56" spans="1:6" x14ac:dyDescent="0.25">
      <c r="A56" s="34" t="s">
        <v>86</v>
      </c>
      <c r="D56" s="31">
        <v>0</v>
      </c>
      <c r="E56" s="32">
        <v>0</v>
      </c>
      <c r="F56" s="33">
        <v>0</v>
      </c>
    </row>
    <row r="57" spans="1:6" x14ac:dyDescent="0.25">
      <c r="A57" s="29" t="s">
        <v>36</v>
      </c>
      <c r="D57" s="31">
        <v>0</v>
      </c>
      <c r="E57" s="32">
        <v>0</v>
      </c>
      <c r="F57" s="33">
        <v>0</v>
      </c>
    </row>
    <row r="58" spans="1:6" x14ac:dyDescent="0.25">
      <c r="A58" s="29"/>
      <c r="D58" s="31"/>
      <c r="E58" s="32"/>
      <c r="F58" s="33"/>
    </row>
    <row r="59" spans="1:6" x14ac:dyDescent="0.25">
      <c r="A59" s="29" t="s">
        <v>37</v>
      </c>
      <c r="D59" s="31">
        <v>180.13719177777776</v>
      </c>
      <c r="E59" s="32">
        <v>170.43687166666666</v>
      </c>
      <c r="F59" s="33">
        <v>350.57406344444439</v>
      </c>
    </row>
    <row r="60" spans="1:6" x14ac:dyDescent="0.25">
      <c r="A60" s="29" t="s">
        <v>38</v>
      </c>
      <c r="D60" s="31">
        <v>0</v>
      </c>
      <c r="E60" s="32">
        <v>0</v>
      </c>
      <c r="F60" s="33">
        <v>0</v>
      </c>
    </row>
    <row r="61" spans="1:6" x14ac:dyDescent="0.25">
      <c r="A61" s="29"/>
      <c r="B61" t="s">
        <v>39</v>
      </c>
      <c r="D61" s="31">
        <v>0</v>
      </c>
      <c r="E61" s="32">
        <v>0</v>
      </c>
      <c r="F61" s="33">
        <v>0</v>
      </c>
    </row>
    <row r="62" spans="1:6" x14ac:dyDescent="0.25">
      <c r="A62" s="29"/>
      <c r="C62" t="s">
        <v>40</v>
      </c>
      <c r="D62" s="31">
        <v>0</v>
      </c>
      <c r="E62" s="32">
        <v>0</v>
      </c>
      <c r="F62" s="33">
        <v>0</v>
      </c>
    </row>
    <row r="63" spans="1:6" x14ac:dyDescent="0.25">
      <c r="A63" s="29"/>
      <c r="C63" t="s">
        <v>41</v>
      </c>
      <c r="D63" s="31">
        <v>0</v>
      </c>
      <c r="E63" s="32">
        <v>0</v>
      </c>
      <c r="F63" s="33">
        <v>0</v>
      </c>
    </row>
    <row r="64" spans="1:6" x14ac:dyDescent="0.25">
      <c r="A64" s="29"/>
      <c r="B64" t="s">
        <v>42</v>
      </c>
      <c r="D64" s="31">
        <v>0</v>
      </c>
      <c r="E64" s="32">
        <v>0</v>
      </c>
      <c r="F64" s="33">
        <v>0</v>
      </c>
    </row>
    <row r="65" spans="1:7" x14ac:dyDescent="0.25">
      <c r="A65" s="29" t="s">
        <v>43</v>
      </c>
      <c r="D65" s="31">
        <v>0</v>
      </c>
      <c r="E65" s="32">
        <v>0</v>
      </c>
      <c r="F65" s="33">
        <v>0</v>
      </c>
    </row>
    <row r="66" spans="1:7" x14ac:dyDescent="0.25">
      <c r="A66" s="29"/>
      <c r="B66" t="s">
        <v>39</v>
      </c>
      <c r="D66" s="31">
        <v>0</v>
      </c>
      <c r="E66" s="32">
        <v>0</v>
      </c>
      <c r="F66" s="33">
        <v>0</v>
      </c>
    </row>
    <row r="67" spans="1:7" x14ac:dyDescent="0.25">
      <c r="A67" s="29"/>
      <c r="C67" t="s">
        <v>40</v>
      </c>
      <c r="D67" s="31">
        <v>0</v>
      </c>
      <c r="E67" s="32">
        <v>0</v>
      </c>
      <c r="F67" s="33">
        <v>0</v>
      </c>
    </row>
    <row r="68" spans="1:7" x14ac:dyDescent="0.25">
      <c r="A68" s="29"/>
      <c r="C68" t="s">
        <v>41</v>
      </c>
      <c r="D68" s="31">
        <v>0</v>
      </c>
      <c r="E68" s="32">
        <v>0</v>
      </c>
      <c r="F68" s="33">
        <v>0</v>
      </c>
    </row>
    <row r="69" spans="1:7" x14ac:dyDescent="0.25">
      <c r="A69" s="29"/>
      <c r="B69" t="s">
        <v>42</v>
      </c>
      <c r="D69" s="31">
        <v>0</v>
      </c>
      <c r="E69" s="32">
        <v>0</v>
      </c>
      <c r="F69" s="33">
        <v>0</v>
      </c>
    </row>
    <row r="70" spans="1:7" x14ac:dyDescent="0.25">
      <c r="A70" s="29" t="s">
        <v>44</v>
      </c>
      <c r="D70" s="31">
        <v>180.13719177777776</v>
      </c>
      <c r="E70" s="32">
        <v>170.43687166666666</v>
      </c>
      <c r="F70" s="33">
        <v>350.57406344444439</v>
      </c>
    </row>
    <row r="71" spans="1:7" x14ac:dyDescent="0.25">
      <c r="A71" s="29"/>
      <c r="D71" s="31"/>
      <c r="E71" s="32"/>
      <c r="F71" s="33"/>
    </row>
    <row r="72" spans="1:7" x14ac:dyDescent="0.25">
      <c r="A72" s="39" t="s">
        <v>45</v>
      </c>
      <c r="B72" s="40"/>
      <c r="C72" s="40"/>
      <c r="D72" s="42">
        <v>-180.13719177777776</v>
      </c>
      <c r="E72" s="43">
        <v>-170.43687166666666</v>
      </c>
      <c r="F72" s="44">
        <v>-350.57406344444439</v>
      </c>
    </row>
    <row r="73" spans="1:7" x14ac:dyDescent="0.25">
      <c r="A73" s="56"/>
      <c r="B73" s="57"/>
      <c r="C73" s="57"/>
      <c r="D73" s="48"/>
      <c r="E73" s="49"/>
      <c r="F73" s="51"/>
    </row>
    <row r="74" spans="1:7" ht="35.4" x14ac:dyDescent="0.25">
      <c r="G74" s="63">
        <v>11</v>
      </c>
    </row>
  </sheetData>
  <printOptions horizontalCentered="1" verticalCentered="1"/>
  <pageMargins left="0.39370078740157483" right="0" top="0" bottom="0" header="0" footer="0"/>
  <pageSetup scale="48"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A6CFC-2B7E-44E2-9141-606E8B695959}">
  <dimension ref="A1:Y74"/>
  <sheetViews>
    <sheetView topLeftCell="H1" zoomScale="80" zoomScaleNormal="80" workbookViewId="0">
      <selection activeCell="Y26" sqref="Y26"/>
    </sheetView>
  </sheetViews>
  <sheetFormatPr baseColWidth="10" defaultRowHeight="13.2" x14ac:dyDescent="0.25"/>
  <cols>
    <col min="1" max="2" width="2.6640625" customWidth="1"/>
    <col min="3" max="3" width="52.88671875" customWidth="1"/>
    <col min="4" max="4" width="10.33203125" bestFit="1" customWidth="1"/>
    <col min="5" max="5" width="10.5546875" bestFit="1" customWidth="1"/>
    <col min="6" max="6" width="11.6640625" bestFit="1" customWidth="1"/>
    <col min="7" max="7" width="11.5546875" bestFit="1" customWidth="1"/>
    <col min="8" max="8" width="10.5546875" bestFit="1" customWidth="1"/>
    <col min="9" max="10" width="11.33203125" bestFit="1" customWidth="1"/>
    <col min="11" max="12" width="11.5546875" bestFit="1" customWidth="1"/>
    <col min="13" max="14" width="11.33203125" bestFit="1" customWidth="1"/>
    <col min="15" max="15" width="11.33203125" customWidth="1"/>
    <col min="16" max="16" width="11.5546875" bestFit="1" customWidth="1"/>
    <col min="17" max="20" width="11.5546875" customWidth="1"/>
    <col min="21" max="21" width="12.33203125" customWidth="1"/>
    <col min="22" max="22" width="12.33203125" bestFit="1" customWidth="1"/>
    <col min="23" max="23" width="14.109375" customWidth="1"/>
  </cols>
  <sheetData>
    <row r="1" spans="1:25" ht="24.6" x14ac:dyDescent="0.4">
      <c r="U1" s="68"/>
      <c r="W1" s="69">
        <v>11</v>
      </c>
    </row>
    <row r="2" spans="1:25" x14ac:dyDescent="0.25">
      <c r="A2" s="3" t="s">
        <v>96</v>
      </c>
      <c r="B2" s="4"/>
      <c r="C2" s="4"/>
      <c r="D2" s="4"/>
      <c r="E2" s="4"/>
      <c r="F2" s="4"/>
      <c r="G2" s="4"/>
      <c r="H2" s="4"/>
      <c r="I2" s="4"/>
      <c r="J2" s="4"/>
      <c r="K2" s="4"/>
      <c r="L2" s="4"/>
      <c r="M2" s="4"/>
      <c r="N2" s="4"/>
      <c r="O2" s="4"/>
      <c r="P2" s="4"/>
      <c r="Q2" s="4"/>
      <c r="R2" s="4"/>
      <c r="S2" s="4"/>
      <c r="T2" s="4"/>
      <c r="U2" s="4"/>
      <c r="V2" s="4"/>
      <c r="W2" s="4"/>
    </row>
    <row r="3" spans="1:25" x14ac:dyDescent="0.25">
      <c r="A3" s="64" t="s">
        <v>116</v>
      </c>
      <c r="B3" s="6"/>
      <c r="C3" s="6"/>
      <c r="D3" s="6"/>
      <c r="E3" s="6"/>
      <c r="F3" s="4"/>
      <c r="G3" s="4"/>
      <c r="H3" s="4"/>
      <c r="I3" s="4"/>
      <c r="J3" s="4"/>
      <c r="K3" s="4"/>
      <c r="L3" s="4"/>
      <c r="M3" s="4"/>
      <c r="N3" s="4"/>
      <c r="O3" s="4"/>
      <c r="P3" s="4"/>
      <c r="Q3" s="4"/>
      <c r="R3" s="4"/>
      <c r="S3" s="4"/>
      <c r="T3" s="4"/>
      <c r="U3" s="4"/>
      <c r="V3" s="4"/>
      <c r="W3" s="4"/>
    </row>
    <row r="4" spans="1:25" x14ac:dyDescent="0.25">
      <c r="A4" s="3" t="s">
        <v>87</v>
      </c>
      <c r="B4" s="4"/>
      <c r="C4" s="4"/>
      <c r="D4" s="4"/>
      <c r="E4" s="4"/>
      <c r="F4" s="4"/>
      <c r="G4" s="4"/>
      <c r="H4" s="4"/>
      <c r="I4" s="4"/>
      <c r="J4" s="4"/>
      <c r="K4" s="4"/>
      <c r="L4" s="4"/>
      <c r="M4" s="4"/>
      <c r="N4" s="4"/>
      <c r="O4" s="4"/>
      <c r="P4" s="4"/>
      <c r="Q4" s="4"/>
      <c r="R4" s="4"/>
      <c r="S4" s="4"/>
      <c r="T4" s="4"/>
      <c r="U4" s="4"/>
      <c r="V4" s="4"/>
      <c r="W4" s="4"/>
    </row>
    <row r="5" spans="1:25" x14ac:dyDescent="0.25">
      <c r="A5" s="3" t="s">
        <v>2</v>
      </c>
      <c r="B5" s="4"/>
      <c r="C5" s="7"/>
      <c r="D5" s="8"/>
      <c r="E5" s="4"/>
      <c r="F5" s="4"/>
      <c r="G5" s="4"/>
      <c r="H5" s="4"/>
      <c r="I5" s="4"/>
      <c r="J5" s="4"/>
      <c r="K5" s="4"/>
      <c r="L5" s="4"/>
      <c r="M5" s="4"/>
      <c r="N5" s="4"/>
      <c r="O5" s="4"/>
      <c r="P5" s="4"/>
      <c r="Q5" s="4"/>
      <c r="R5" s="4"/>
      <c r="S5" s="4"/>
      <c r="T5" s="4"/>
      <c r="U5" s="4"/>
      <c r="V5" s="4"/>
      <c r="W5" s="4"/>
    </row>
    <row r="6" spans="1:25" x14ac:dyDescent="0.25">
      <c r="A6" s="3" t="s">
        <v>3</v>
      </c>
      <c r="B6" s="4"/>
      <c r="C6" s="7"/>
      <c r="D6" s="8"/>
      <c r="E6" s="4"/>
      <c r="F6" s="4"/>
      <c r="G6" s="4"/>
      <c r="H6" s="4"/>
      <c r="I6" s="4"/>
      <c r="J6" s="4"/>
      <c r="K6" s="4"/>
      <c r="L6" s="4"/>
      <c r="M6" s="4"/>
      <c r="N6" s="4"/>
      <c r="O6" s="4"/>
      <c r="P6" s="4"/>
      <c r="Q6" s="4"/>
      <c r="R6" s="4"/>
      <c r="S6" s="4"/>
      <c r="T6" s="4"/>
      <c r="U6" s="4"/>
      <c r="V6" s="4"/>
      <c r="W6" s="4"/>
    </row>
    <row r="7" spans="1:25" x14ac:dyDescent="0.25">
      <c r="A7" s="9"/>
      <c r="B7" s="9"/>
      <c r="C7" s="10"/>
      <c r="P7" s="4"/>
      <c r="Q7" s="4"/>
      <c r="R7" s="4"/>
      <c r="S7" s="4"/>
      <c r="T7" s="4"/>
      <c r="U7" s="4"/>
      <c r="V7" s="4"/>
    </row>
    <row r="8" spans="1:25" ht="24.75" customHeight="1" x14ac:dyDescent="0.25">
      <c r="A8" s="12"/>
      <c r="B8" s="13"/>
      <c r="C8" s="13"/>
      <c r="D8" s="15" t="s">
        <v>5</v>
      </c>
      <c r="E8" s="14" t="s">
        <v>81</v>
      </c>
      <c r="F8" s="14" t="s">
        <v>82</v>
      </c>
      <c r="G8" s="16" t="s">
        <v>109</v>
      </c>
      <c r="H8" s="14" t="s">
        <v>83</v>
      </c>
      <c r="I8" s="14" t="s">
        <v>84</v>
      </c>
      <c r="J8" s="17" t="s">
        <v>88</v>
      </c>
      <c r="K8" s="16" t="s">
        <v>90</v>
      </c>
      <c r="L8" s="16" t="s">
        <v>110</v>
      </c>
      <c r="M8" s="15" t="s">
        <v>89</v>
      </c>
      <c r="N8" s="14" t="s">
        <v>91</v>
      </c>
      <c r="O8" s="14" t="s">
        <v>98</v>
      </c>
      <c r="P8" s="16" t="s">
        <v>111</v>
      </c>
      <c r="Q8" s="16" t="s">
        <v>100</v>
      </c>
      <c r="R8" s="130" t="s">
        <v>101</v>
      </c>
      <c r="S8" s="16" t="s">
        <v>102</v>
      </c>
      <c r="T8" s="16" t="s">
        <v>103</v>
      </c>
      <c r="U8" s="16" t="s">
        <v>104</v>
      </c>
      <c r="V8" s="16" t="s">
        <v>114</v>
      </c>
      <c r="X8" s="157"/>
      <c r="Y8" s="157"/>
    </row>
    <row r="9" spans="1:25" x14ac:dyDescent="0.25">
      <c r="A9" s="18"/>
      <c r="D9" s="20"/>
      <c r="E9" s="21"/>
      <c r="F9" s="21"/>
      <c r="G9" s="22"/>
      <c r="H9" s="20"/>
      <c r="I9" s="21"/>
      <c r="J9" s="23"/>
      <c r="K9" s="23"/>
      <c r="L9" s="23"/>
      <c r="M9" s="20"/>
      <c r="N9" s="21"/>
      <c r="O9" s="21"/>
      <c r="P9" s="22"/>
      <c r="Q9" s="21"/>
      <c r="R9" s="21"/>
      <c r="S9" s="23"/>
      <c r="T9" s="23"/>
      <c r="U9" s="23"/>
      <c r="V9" s="23"/>
    </row>
    <row r="10" spans="1:25" x14ac:dyDescent="0.25">
      <c r="A10" s="24" t="s">
        <v>6</v>
      </c>
      <c r="D10" s="25"/>
      <c r="E10" s="26"/>
      <c r="F10" s="26"/>
      <c r="G10" s="27"/>
      <c r="H10" s="25"/>
      <c r="I10" s="26"/>
      <c r="J10" s="28"/>
      <c r="K10" s="28"/>
      <c r="L10" s="28"/>
      <c r="M10" s="25"/>
      <c r="N10" s="26"/>
      <c r="O10" s="26"/>
      <c r="P10" s="27"/>
      <c r="Q10" s="26"/>
      <c r="R10" s="26"/>
      <c r="S10" s="28"/>
      <c r="T10" s="28"/>
      <c r="U10" s="28"/>
      <c r="V10" s="28"/>
    </row>
    <row r="11" spans="1:25" x14ac:dyDescent="0.25">
      <c r="A11" s="29" t="s">
        <v>7</v>
      </c>
      <c r="D11" s="31">
        <v>0</v>
      </c>
      <c r="E11" s="32">
        <v>0</v>
      </c>
      <c r="F11" s="32">
        <v>0</v>
      </c>
      <c r="G11" s="33">
        <v>0</v>
      </c>
      <c r="H11" s="31">
        <v>0</v>
      </c>
      <c r="I11" s="32">
        <v>0</v>
      </c>
      <c r="J11" s="32">
        <v>0</v>
      </c>
      <c r="K11" s="33">
        <v>0</v>
      </c>
      <c r="L11" s="33">
        <v>0</v>
      </c>
      <c r="M11" s="31">
        <v>0</v>
      </c>
      <c r="N11" s="32">
        <v>0</v>
      </c>
      <c r="O11" s="32">
        <v>0</v>
      </c>
      <c r="P11" s="33">
        <v>0</v>
      </c>
      <c r="Q11" s="31">
        <v>0</v>
      </c>
      <c r="R11" s="32">
        <v>0</v>
      </c>
      <c r="S11" s="30">
        <v>0</v>
      </c>
      <c r="T11" s="33">
        <v>0</v>
      </c>
      <c r="U11" s="33">
        <v>0</v>
      </c>
      <c r="V11" s="33">
        <v>0</v>
      </c>
    </row>
    <row r="12" spans="1:25" x14ac:dyDescent="0.25">
      <c r="A12" s="29"/>
      <c r="B12" t="s">
        <v>8</v>
      </c>
      <c r="D12" s="31">
        <v>0</v>
      </c>
      <c r="E12" s="32">
        <v>0</v>
      </c>
      <c r="F12" s="32">
        <v>0</v>
      </c>
      <c r="G12" s="33">
        <v>0</v>
      </c>
      <c r="H12" s="31">
        <v>0</v>
      </c>
      <c r="I12" s="32">
        <v>0</v>
      </c>
      <c r="J12" s="32">
        <v>0</v>
      </c>
      <c r="K12" s="33">
        <v>0</v>
      </c>
      <c r="L12" s="33">
        <v>0</v>
      </c>
      <c r="M12" s="31">
        <v>0</v>
      </c>
      <c r="N12" s="32">
        <v>0</v>
      </c>
      <c r="O12" s="32">
        <v>0</v>
      </c>
      <c r="P12" s="33">
        <v>0</v>
      </c>
      <c r="Q12" s="31">
        <v>0</v>
      </c>
      <c r="R12" s="32">
        <v>0</v>
      </c>
      <c r="S12" s="30">
        <v>0</v>
      </c>
      <c r="T12" s="33">
        <v>0</v>
      </c>
      <c r="U12" s="33">
        <v>0</v>
      </c>
      <c r="V12" s="33">
        <v>0</v>
      </c>
    </row>
    <row r="13" spans="1:25" s="35" customFormat="1" x14ac:dyDescent="0.25">
      <c r="A13" s="34"/>
      <c r="C13" s="35" t="s">
        <v>68</v>
      </c>
      <c r="D13" s="31">
        <v>0</v>
      </c>
      <c r="E13" s="32">
        <v>0</v>
      </c>
      <c r="F13" s="32">
        <v>0</v>
      </c>
      <c r="G13" s="33">
        <v>0</v>
      </c>
      <c r="H13" s="31">
        <v>0</v>
      </c>
      <c r="I13" s="32">
        <v>0</v>
      </c>
      <c r="J13" s="32">
        <v>0</v>
      </c>
      <c r="K13" s="33">
        <v>0</v>
      </c>
      <c r="L13" s="33">
        <v>0</v>
      </c>
      <c r="M13" s="31">
        <v>0</v>
      </c>
      <c r="N13" s="32">
        <v>0</v>
      </c>
      <c r="O13" s="32">
        <v>0</v>
      </c>
      <c r="P13" s="33">
        <v>0</v>
      </c>
      <c r="Q13" s="31">
        <v>0</v>
      </c>
      <c r="R13" s="32">
        <v>0</v>
      </c>
      <c r="S13" s="30">
        <v>0</v>
      </c>
      <c r="T13" s="33">
        <v>0</v>
      </c>
      <c r="U13" s="33">
        <v>0</v>
      </c>
      <c r="V13" s="33">
        <v>0</v>
      </c>
    </row>
    <row r="14" spans="1:25" s="35" customFormat="1" x14ac:dyDescent="0.25">
      <c r="A14" s="34"/>
      <c r="C14" s="35" t="s">
        <v>59</v>
      </c>
      <c r="D14" s="31">
        <v>0</v>
      </c>
      <c r="E14" s="32">
        <v>0</v>
      </c>
      <c r="F14" s="32">
        <v>0</v>
      </c>
      <c r="G14" s="33">
        <v>0</v>
      </c>
      <c r="H14" s="31">
        <v>0</v>
      </c>
      <c r="I14" s="32">
        <v>0</v>
      </c>
      <c r="J14" s="32">
        <v>0</v>
      </c>
      <c r="K14" s="33">
        <v>0</v>
      </c>
      <c r="L14" s="33">
        <v>0</v>
      </c>
      <c r="M14" s="31">
        <v>0</v>
      </c>
      <c r="N14" s="32">
        <v>0</v>
      </c>
      <c r="O14" s="32">
        <v>0</v>
      </c>
      <c r="P14" s="33">
        <v>0</v>
      </c>
      <c r="Q14" s="31">
        <v>0</v>
      </c>
      <c r="R14" s="32">
        <v>0</v>
      </c>
      <c r="S14" s="30">
        <v>0</v>
      </c>
      <c r="T14" s="33">
        <v>0</v>
      </c>
      <c r="U14" s="33">
        <v>0</v>
      </c>
      <c r="V14" s="33">
        <v>0</v>
      </c>
    </row>
    <row r="15" spans="1:25" x14ac:dyDescent="0.25">
      <c r="A15" s="29"/>
      <c r="B15" t="s">
        <v>93</v>
      </c>
      <c r="D15" s="31">
        <v>0</v>
      </c>
      <c r="E15" s="32">
        <v>0</v>
      </c>
      <c r="F15" s="32">
        <v>0</v>
      </c>
      <c r="G15" s="33">
        <v>0</v>
      </c>
      <c r="H15" s="31">
        <v>0</v>
      </c>
      <c r="I15" s="32">
        <v>0</v>
      </c>
      <c r="J15" s="32">
        <v>0</v>
      </c>
      <c r="K15" s="33">
        <v>0</v>
      </c>
      <c r="L15" s="33">
        <v>0</v>
      </c>
      <c r="M15" s="31">
        <v>0</v>
      </c>
      <c r="N15" s="32">
        <v>0</v>
      </c>
      <c r="O15" s="32">
        <v>0</v>
      </c>
      <c r="P15" s="33">
        <v>0</v>
      </c>
      <c r="Q15" s="31">
        <v>0</v>
      </c>
      <c r="R15" s="32">
        <v>0</v>
      </c>
      <c r="S15" s="30">
        <v>0</v>
      </c>
      <c r="T15" s="33">
        <v>0</v>
      </c>
      <c r="U15" s="33">
        <v>0</v>
      </c>
      <c r="V15" s="33">
        <v>0</v>
      </c>
    </row>
    <row r="16" spans="1:25" x14ac:dyDescent="0.25">
      <c r="A16" s="29"/>
      <c r="B16" t="s">
        <v>9</v>
      </c>
      <c r="D16" s="31">
        <v>0</v>
      </c>
      <c r="E16" s="32">
        <v>0</v>
      </c>
      <c r="F16" s="32">
        <v>0</v>
      </c>
      <c r="G16" s="33">
        <v>0</v>
      </c>
      <c r="H16" s="31">
        <v>0</v>
      </c>
      <c r="I16" s="32">
        <v>0</v>
      </c>
      <c r="J16" s="32">
        <v>0</v>
      </c>
      <c r="K16" s="33">
        <v>0</v>
      </c>
      <c r="L16" s="33">
        <v>0</v>
      </c>
      <c r="M16" s="31">
        <v>0</v>
      </c>
      <c r="N16" s="32">
        <v>0</v>
      </c>
      <c r="O16" s="32">
        <v>0</v>
      </c>
      <c r="P16" s="33">
        <v>0</v>
      </c>
      <c r="Q16" s="31">
        <v>0</v>
      </c>
      <c r="R16" s="32">
        <v>0</v>
      </c>
      <c r="S16" s="30">
        <v>0</v>
      </c>
      <c r="T16" s="33">
        <v>0</v>
      </c>
      <c r="U16" s="33">
        <v>0</v>
      </c>
      <c r="V16" s="33">
        <v>0</v>
      </c>
    </row>
    <row r="17" spans="1:25" x14ac:dyDescent="0.25">
      <c r="A17" s="29"/>
      <c r="B17" t="s">
        <v>65</v>
      </c>
      <c r="D17" s="31">
        <v>0</v>
      </c>
      <c r="E17" s="32">
        <v>0</v>
      </c>
      <c r="F17" s="32">
        <v>0</v>
      </c>
      <c r="G17" s="33">
        <v>0</v>
      </c>
      <c r="H17" s="31">
        <v>0</v>
      </c>
      <c r="I17" s="32">
        <v>0</v>
      </c>
      <c r="J17" s="32">
        <v>0</v>
      </c>
      <c r="K17" s="33">
        <v>0</v>
      </c>
      <c r="L17" s="33">
        <v>0</v>
      </c>
      <c r="M17" s="31">
        <v>0</v>
      </c>
      <c r="N17" s="32">
        <v>0</v>
      </c>
      <c r="O17" s="32">
        <v>0</v>
      </c>
      <c r="P17" s="33">
        <v>0</v>
      </c>
      <c r="Q17" s="31">
        <v>0</v>
      </c>
      <c r="R17" s="32">
        <v>0</v>
      </c>
      <c r="S17" s="30">
        <v>0</v>
      </c>
      <c r="T17" s="33">
        <v>0</v>
      </c>
      <c r="U17" s="33">
        <v>0</v>
      </c>
      <c r="V17" s="33">
        <v>0</v>
      </c>
    </row>
    <row r="18" spans="1:25" x14ac:dyDescent="0.25">
      <c r="A18" s="29"/>
      <c r="B18" t="s">
        <v>66</v>
      </c>
      <c r="D18" s="31">
        <v>0</v>
      </c>
      <c r="E18" s="32">
        <v>0</v>
      </c>
      <c r="F18" s="32">
        <v>0</v>
      </c>
      <c r="G18" s="33">
        <v>0</v>
      </c>
      <c r="H18" s="31">
        <v>0</v>
      </c>
      <c r="I18" s="32">
        <v>0</v>
      </c>
      <c r="J18" s="32">
        <v>0</v>
      </c>
      <c r="K18" s="33">
        <v>0</v>
      </c>
      <c r="L18" s="33">
        <v>0</v>
      </c>
      <c r="M18" s="31">
        <v>0</v>
      </c>
      <c r="N18" s="32">
        <v>0</v>
      </c>
      <c r="O18" s="32">
        <v>0</v>
      </c>
      <c r="P18" s="33">
        <v>0</v>
      </c>
      <c r="Q18" s="31">
        <v>0</v>
      </c>
      <c r="R18" s="32">
        <v>0</v>
      </c>
      <c r="S18" s="30">
        <v>0</v>
      </c>
      <c r="T18" s="33">
        <v>0</v>
      </c>
      <c r="U18" s="33">
        <v>0</v>
      </c>
      <c r="V18" s="33">
        <v>0</v>
      </c>
    </row>
    <row r="19" spans="1:25" x14ac:dyDescent="0.25">
      <c r="A19" s="29"/>
      <c r="B19" t="s">
        <v>10</v>
      </c>
      <c r="D19" s="31">
        <v>0</v>
      </c>
      <c r="E19" s="32">
        <v>0</v>
      </c>
      <c r="F19" s="32">
        <v>0</v>
      </c>
      <c r="G19" s="33">
        <v>0</v>
      </c>
      <c r="H19" s="31">
        <v>0</v>
      </c>
      <c r="I19" s="32">
        <v>0</v>
      </c>
      <c r="J19" s="32">
        <v>0</v>
      </c>
      <c r="K19" s="33">
        <v>0</v>
      </c>
      <c r="L19" s="33">
        <v>0</v>
      </c>
      <c r="M19" s="31">
        <v>0</v>
      </c>
      <c r="N19" s="32">
        <v>0</v>
      </c>
      <c r="O19" s="32">
        <v>0</v>
      </c>
      <c r="P19" s="33">
        <v>0</v>
      </c>
      <c r="Q19" s="31">
        <v>0</v>
      </c>
      <c r="R19" s="32">
        <v>0</v>
      </c>
      <c r="S19" s="30">
        <v>0</v>
      </c>
      <c r="T19" s="33">
        <v>0</v>
      </c>
      <c r="U19" s="33">
        <v>0</v>
      </c>
      <c r="V19" s="33">
        <v>0</v>
      </c>
    </row>
    <row r="20" spans="1:25" x14ac:dyDescent="0.25">
      <c r="A20" s="29"/>
      <c r="B20" t="s">
        <v>11</v>
      </c>
      <c r="D20" s="31">
        <v>0</v>
      </c>
      <c r="E20" s="32">
        <v>0</v>
      </c>
      <c r="F20" s="32">
        <v>0</v>
      </c>
      <c r="G20" s="33">
        <v>0</v>
      </c>
      <c r="H20" s="31">
        <v>0</v>
      </c>
      <c r="I20" s="32">
        <v>0</v>
      </c>
      <c r="J20" s="32">
        <v>0</v>
      </c>
      <c r="K20" s="33">
        <v>0</v>
      </c>
      <c r="L20" s="33">
        <v>0</v>
      </c>
      <c r="M20" s="31">
        <v>0</v>
      </c>
      <c r="N20" s="32">
        <v>0</v>
      </c>
      <c r="O20" s="32">
        <v>0</v>
      </c>
      <c r="P20" s="33">
        <v>0</v>
      </c>
      <c r="Q20" s="31">
        <v>0</v>
      </c>
      <c r="R20" s="32">
        <v>0</v>
      </c>
      <c r="S20" s="30">
        <v>0</v>
      </c>
      <c r="T20" s="33">
        <v>0</v>
      </c>
      <c r="U20" s="33">
        <v>0</v>
      </c>
      <c r="V20" s="33">
        <v>0</v>
      </c>
    </row>
    <row r="21" spans="1:25" x14ac:dyDescent="0.25">
      <c r="A21" s="29"/>
      <c r="D21" s="31"/>
      <c r="E21" s="32"/>
      <c r="F21" s="32"/>
      <c r="G21" s="54"/>
      <c r="H21" s="31"/>
      <c r="I21" s="32"/>
      <c r="J21" s="32"/>
      <c r="K21" s="54"/>
      <c r="L21" s="54"/>
      <c r="M21" s="31"/>
      <c r="N21" s="32"/>
      <c r="O21" s="32"/>
      <c r="P21" s="54"/>
      <c r="Q21" s="52"/>
      <c r="R21" s="53"/>
      <c r="S21" s="55"/>
      <c r="T21" s="54"/>
      <c r="U21" s="54"/>
      <c r="V21" s="54"/>
    </row>
    <row r="22" spans="1:25" x14ac:dyDescent="0.25">
      <c r="A22" s="29" t="s">
        <v>12</v>
      </c>
      <c r="D22" s="31">
        <v>346.11179800000002</v>
      </c>
      <c r="E22" s="32">
        <v>343.43440466666669</v>
      </c>
      <c r="F22" s="32">
        <v>340.75701133333337</v>
      </c>
      <c r="G22" s="33">
        <v>1030.303214</v>
      </c>
      <c r="H22" s="31">
        <v>309.64092111111114</v>
      </c>
      <c r="I22" s="32">
        <v>292.74417933333331</v>
      </c>
      <c r="J22" s="32">
        <v>275.84743755555553</v>
      </c>
      <c r="K22" s="33">
        <v>878.23253799999998</v>
      </c>
      <c r="L22" s="33">
        <v>1908.535752</v>
      </c>
      <c r="M22" s="31">
        <v>261.58848599999999</v>
      </c>
      <c r="N22" s="32">
        <v>246.01063933333333</v>
      </c>
      <c r="O22" s="32">
        <v>230.43279266666664</v>
      </c>
      <c r="P22" s="33">
        <v>738.03191799999991</v>
      </c>
      <c r="Q22" s="31">
        <v>215.02876777777777</v>
      </c>
      <c r="R22" s="32">
        <v>199.53783200000004</v>
      </c>
      <c r="S22" s="30">
        <v>184.04689622222227</v>
      </c>
      <c r="T22" s="33">
        <v>598.61349600000005</v>
      </c>
      <c r="U22" s="33">
        <v>1336.6454140000001</v>
      </c>
      <c r="V22" s="33">
        <v>3245.1811660000003</v>
      </c>
    </row>
    <row r="23" spans="1:25" x14ac:dyDescent="0.25">
      <c r="A23" s="29"/>
      <c r="B23" t="s">
        <v>13</v>
      </c>
      <c r="D23" s="31">
        <v>0</v>
      </c>
      <c r="E23" s="32">
        <v>0</v>
      </c>
      <c r="F23" s="32">
        <v>0</v>
      </c>
      <c r="G23" s="33">
        <v>0</v>
      </c>
      <c r="H23" s="31">
        <v>0</v>
      </c>
      <c r="I23" s="32">
        <v>0</v>
      </c>
      <c r="J23" s="32">
        <v>0</v>
      </c>
      <c r="K23" s="33">
        <v>0</v>
      </c>
      <c r="L23" s="33">
        <v>0</v>
      </c>
      <c r="M23" s="31">
        <v>0</v>
      </c>
      <c r="N23" s="32">
        <v>0</v>
      </c>
      <c r="O23" s="32">
        <v>0</v>
      </c>
      <c r="P23" s="33">
        <v>0</v>
      </c>
      <c r="Q23" s="31">
        <v>0</v>
      </c>
      <c r="R23" s="32">
        <v>0</v>
      </c>
      <c r="S23" s="30">
        <v>0</v>
      </c>
      <c r="T23" s="33">
        <v>0</v>
      </c>
      <c r="U23" s="33">
        <v>0</v>
      </c>
      <c r="V23" s="33">
        <v>0</v>
      </c>
    </row>
    <row r="24" spans="1:25" x14ac:dyDescent="0.25">
      <c r="A24" s="29"/>
      <c r="B24" t="s">
        <v>14</v>
      </c>
      <c r="D24" s="31">
        <v>0</v>
      </c>
      <c r="E24" s="32">
        <v>0</v>
      </c>
      <c r="F24" s="32">
        <v>0</v>
      </c>
      <c r="G24" s="33">
        <v>0</v>
      </c>
      <c r="H24" s="31">
        <v>0</v>
      </c>
      <c r="I24" s="32">
        <v>0</v>
      </c>
      <c r="J24" s="32">
        <v>0</v>
      </c>
      <c r="K24" s="33">
        <v>0</v>
      </c>
      <c r="L24" s="33">
        <v>0</v>
      </c>
      <c r="M24" s="31">
        <v>0</v>
      </c>
      <c r="N24" s="32">
        <v>0</v>
      </c>
      <c r="O24" s="32">
        <v>0</v>
      </c>
      <c r="P24" s="33">
        <v>0</v>
      </c>
      <c r="Q24" s="31">
        <v>0</v>
      </c>
      <c r="R24" s="32">
        <v>0</v>
      </c>
      <c r="S24" s="30">
        <v>0</v>
      </c>
      <c r="T24" s="33">
        <v>0</v>
      </c>
      <c r="U24" s="33">
        <v>0</v>
      </c>
      <c r="V24" s="33">
        <v>0</v>
      </c>
      <c r="X24" s="35" t="s">
        <v>128</v>
      </c>
      <c r="Y24" s="35" t="s">
        <v>129</v>
      </c>
    </row>
    <row r="25" spans="1:25" x14ac:dyDescent="0.25">
      <c r="A25" s="29"/>
      <c r="B25" t="s">
        <v>15</v>
      </c>
      <c r="D25" s="31">
        <v>346.11179800000002</v>
      </c>
      <c r="E25" s="32">
        <v>343.43440466666669</v>
      </c>
      <c r="F25" s="32">
        <v>340.75701133333337</v>
      </c>
      <c r="G25" s="33">
        <v>1030.303214</v>
      </c>
      <c r="H25" s="31">
        <v>309.64092111111114</v>
      </c>
      <c r="I25" s="32">
        <v>292.74417933333331</v>
      </c>
      <c r="J25" s="32">
        <v>275.84743755555553</v>
      </c>
      <c r="K25" s="33">
        <v>878.23253799999998</v>
      </c>
      <c r="L25" s="33">
        <v>1908.535752</v>
      </c>
      <c r="M25" s="31">
        <v>261.58848599999999</v>
      </c>
      <c r="N25" s="32">
        <v>246.01063933333333</v>
      </c>
      <c r="O25" s="32">
        <v>230.43279266666664</v>
      </c>
      <c r="P25" s="33">
        <v>738.03191799999991</v>
      </c>
      <c r="Q25" s="31">
        <v>215.02876777777777</v>
      </c>
      <c r="R25" s="32">
        <v>199.53783200000004</v>
      </c>
      <c r="S25" s="30">
        <v>184.04689622222227</v>
      </c>
      <c r="T25" s="128">
        <v>598.61349600000005</v>
      </c>
      <c r="U25" s="33">
        <v>1336.6454140000001</v>
      </c>
      <c r="V25" s="33">
        <v>3245.1811660000003</v>
      </c>
      <c r="X25" s="32">
        <f>+D25+E25</f>
        <v>689.54620266666666</v>
      </c>
      <c r="Y25" t="e">
        <f>+X25*VarTotal!#REF!</f>
        <v>#REF!</v>
      </c>
    </row>
    <row r="26" spans="1:25" x14ac:dyDescent="0.25">
      <c r="A26" s="29"/>
      <c r="B26" t="s">
        <v>67</v>
      </c>
      <c r="D26" s="31">
        <v>0</v>
      </c>
      <c r="E26" s="32">
        <v>0</v>
      </c>
      <c r="F26" s="32">
        <v>0</v>
      </c>
      <c r="G26" s="33">
        <v>0</v>
      </c>
      <c r="H26" s="31">
        <v>0</v>
      </c>
      <c r="I26" s="32">
        <v>0</v>
      </c>
      <c r="J26" s="32">
        <v>0</v>
      </c>
      <c r="K26" s="33">
        <v>0</v>
      </c>
      <c r="L26" s="33">
        <v>0</v>
      </c>
      <c r="M26" s="31">
        <v>0</v>
      </c>
      <c r="N26" s="32">
        <v>0</v>
      </c>
      <c r="O26" s="32">
        <v>0</v>
      </c>
      <c r="P26" s="33">
        <v>0</v>
      </c>
      <c r="Q26" s="31">
        <v>0</v>
      </c>
      <c r="R26" s="32">
        <v>0</v>
      </c>
      <c r="S26" s="30">
        <v>0</v>
      </c>
      <c r="T26" s="33">
        <v>0</v>
      </c>
      <c r="U26" s="33">
        <v>0</v>
      </c>
      <c r="V26" s="33">
        <v>0</v>
      </c>
    </row>
    <row r="27" spans="1:25" x14ac:dyDescent="0.25">
      <c r="A27" s="29"/>
      <c r="B27" t="s">
        <v>60</v>
      </c>
      <c r="D27" s="31">
        <v>0</v>
      </c>
      <c r="E27" s="32">
        <v>0</v>
      </c>
      <c r="F27" s="32">
        <v>0</v>
      </c>
      <c r="G27" s="33">
        <v>0</v>
      </c>
      <c r="H27" s="31">
        <v>0</v>
      </c>
      <c r="I27" s="32">
        <v>0</v>
      </c>
      <c r="J27" s="32">
        <v>0</v>
      </c>
      <c r="K27" s="33">
        <v>0</v>
      </c>
      <c r="L27" s="33">
        <v>0</v>
      </c>
      <c r="M27" s="31">
        <v>0</v>
      </c>
      <c r="N27" s="32">
        <v>0</v>
      </c>
      <c r="O27" s="32">
        <v>0</v>
      </c>
      <c r="P27" s="33">
        <v>0</v>
      </c>
      <c r="Q27" s="31">
        <v>0</v>
      </c>
      <c r="R27" s="32">
        <v>0</v>
      </c>
      <c r="S27" s="30">
        <v>0</v>
      </c>
      <c r="T27" s="33">
        <v>0</v>
      </c>
      <c r="U27" s="33">
        <v>0</v>
      </c>
      <c r="V27" s="33">
        <v>0</v>
      </c>
    </row>
    <row r="28" spans="1:25" x14ac:dyDescent="0.25">
      <c r="A28" s="29"/>
      <c r="B28" t="s">
        <v>16</v>
      </c>
      <c r="D28" s="31">
        <v>0</v>
      </c>
      <c r="E28" s="32">
        <v>0</v>
      </c>
      <c r="F28" s="32">
        <v>0</v>
      </c>
      <c r="G28" s="33">
        <v>0</v>
      </c>
      <c r="H28" s="31">
        <v>0</v>
      </c>
      <c r="I28" s="32">
        <v>0</v>
      </c>
      <c r="J28" s="32">
        <v>0</v>
      </c>
      <c r="K28" s="33">
        <v>0</v>
      </c>
      <c r="L28" s="33">
        <v>0</v>
      </c>
      <c r="M28" s="31">
        <v>0</v>
      </c>
      <c r="N28" s="32">
        <v>0</v>
      </c>
      <c r="O28" s="32">
        <v>0</v>
      </c>
      <c r="P28" s="33">
        <v>0</v>
      </c>
      <c r="Q28" s="31">
        <v>0</v>
      </c>
      <c r="R28" s="32">
        <v>0</v>
      </c>
      <c r="S28" s="30">
        <v>0</v>
      </c>
      <c r="T28" s="33">
        <v>0</v>
      </c>
      <c r="U28" s="33">
        <v>0</v>
      </c>
      <c r="V28" s="33">
        <v>0</v>
      </c>
    </row>
    <row r="29" spans="1:25" x14ac:dyDescent="0.25">
      <c r="A29" s="29"/>
      <c r="D29" s="31"/>
      <c r="E29" s="32"/>
      <c r="F29" s="32"/>
      <c r="G29" s="33"/>
      <c r="H29" s="31"/>
      <c r="I29" s="32"/>
      <c r="J29" s="32"/>
      <c r="K29" s="33"/>
      <c r="L29" s="33"/>
      <c r="M29" s="31"/>
      <c r="N29" s="32"/>
      <c r="O29" s="32"/>
      <c r="P29" s="33">
        <v>0</v>
      </c>
      <c r="Q29" s="31"/>
      <c r="R29" s="32"/>
      <c r="S29" s="30"/>
      <c r="T29" s="33"/>
      <c r="U29" s="33"/>
      <c r="V29" s="33"/>
    </row>
    <row r="30" spans="1:25" x14ac:dyDescent="0.25">
      <c r="A30" s="34" t="s">
        <v>17</v>
      </c>
      <c r="B30" s="35"/>
      <c r="C30" s="35"/>
      <c r="D30" s="31">
        <v>-346.11179800000002</v>
      </c>
      <c r="E30" s="32">
        <v>-343.43440466666669</v>
      </c>
      <c r="F30" s="32">
        <v>-340.75701133333337</v>
      </c>
      <c r="G30" s="33">
        <v>-1030.303214</v>
      </c>
      <c r="H30" s="31">
        <v>-309.64092111111114</v>
      </c>
      <c r="I30" s="32">
        <v>-292.74417933333331</v>
      </c>
      <c r="J30" s="32">
        <v>-275.84743755555553</v>
      </c>
      <c r="K30" s="33">
        <v>-878.23253799999998</v>
      </c>
      <c r="L30" s="33">
        <v>-1908.535752</v>
      </c>
      <c r="M30" s="31">
        <v>-261.58848599999999</v>
      </c>
      <c r="N30" s="32">
        <v>-246.01063933333333</v>
      </c>
      <c r="O30" s="32">
        <v>-230.43279266666664</v>
      </c>
      <c r="P30" s="33">
        <v>-738.03191799999991</v>
      </c>
      <c r="Q30" s="31">
        <v>-215.02876777777777</v>
      </c>
      <c r="R30" s="32">
        <v>-199.53783200000004</v>
      </c>
      <c r="S30" s="30">
        <v>-184.04689622222227</v>
      </c>
      <c r="T30" s="33">
        <v>-598.61349600000005</v>
      </c>
      <c r="U30" s="33">
        <v>-1336.6454140000001</v>
      </c>
      <c r="V30" s="33">
        <v>-3245.1811660000003</v>
      </c>
    </row>
    <row r="31" spans="1:25" x14ac:dyDescent="0.25">
      <c r="A31" s="29"/>
      <c r="D31" s="31"/>
      <c r="E31" s="32"/>
      <c r="F31" s="32"/>
      <c r="G31" s="33"/>
      <c r="H31" s="31"/>
      <c r="I31" s="32"/>
      <c r="J31" s="32"/>
      <c r="K31" s="33"/>
      <c r="L31" s="33"/>
      <c r="M31" s="31"/>
      <c r="N31" s="32"/>
      <c r="O31" s="32"/>
      <c r="P31" s="33"/>
      <c r="Q31" s="31"/>
      <c r="R31" s="32"/>
      <c r="S31" s="30"/>
      <c r="T31" s="33"/>
      <c r="U31" s="33"/>
      <c r="V31" s="33"/>
    </row>
    <row r="32" spans="1:25" x14ac:dyDescent="0.25">
      <c r="A32" s="24" t="s">
        <v>18</v>
      </c>
      <c r="D32" s="31"/>
      <c r="E32" s="32"/>
      <c r="F32" s="32"/>
      <c r="G32" s="33"/>
      <c r="H32" s="31"/>
      <c r="I32" s="32"/>
      <c r="J32" s="32"/>
      <c r="K32" s="33"/>
      <c r="L32" s="33"/>
      <c r="M32" s="31"/>
      <c r="N32" s="32"/>
      <c r="O32" s="32"/>
      <c r="P32" s="33"/>
      <c r="Q32" s="31"/>
      <c r="R32" s="32"/>
      <c r="S32" s="30"/>
      <c r="T32" s="33"/>
      <c r="U32" s="33"/>
      <c r="V32" s="33"/>
    </row>
    <row r="33" spans="1:22" x14ac:dyDescent="0.25">
      <c r="A33" s="29" t="s">
        <v>19</v>
      </c>
      <c r="D33" s="31">
        <v>0</v>
      </c>
      <c r="E33" s="32">
        <v>0</v>
      </c>
      <c r="F33" s="32">
        <v>0</v>
      </c>
      <c r="G33" s="33">
        <v>0</v>
      </c>
      <c r="H33" s="31">
        <v>0</v>
      </c>
      <c r="I33" s="32">
        <v>0</v>
      </c>
      <c r="J33" s="32">
        <v>0</v>
      </c>
      <c r="K33" s="33">
        <v>0</v>
      </c>
      <c r="L33" s="33">
        <v>0</v>
      </c>
      <c r="M33" s="31">
        <v>0</v>
      </c>
      <c r="N33" s="32">
        <v>0</v>
      </c>
      <c r="O33" s="32">
        <v>0</v>
      </c>
      <c r="P33" s="33">
        <v>0</v>
      </c>
      <c r="Q33" s="31">
        <v>0</v>
      </c>
      <c r="R33" s="32">
        <v>0</v>
      </c>
      <c r="S33" s="30">
        <v>0</v>
      </c>
      <c r="T33" s="33">
        <v>0</v>
      </c>
      <c r="U33" s="33">
        <v>0</v>
      </c>
      <c r="V33" s="33">
        <v>0</v>
      </c>
    </row>
    <row r="34" spans="1:22" x14ac:dyDescent="0.25">
      <c r="A34" s="29"/>
      <c r="B34" t="s">
        <v>20</v>
      </c>
      <c r="D34" s="31">
        <v>0</v>
      </c>
      <c r="E34" s="32">
        <v>0</v>
      </c>
      <c r="F34" s="32">
        <v>0</v>
      </c>
      <c r="G34" s="33">
        <v>0</v>
      </c>
      <c r="H34" s="31">
        <v>0</v>
      </c>
      <c r="I34" s="32">
        <v>0</v>
      </c>
      <c r="J34" s="32">
        <v>0</v>
      </c>
      <c r="K34" s="33">
        <v>0</v>
      </c>
      <c r="L34" s="33">
        <v>0</v>
      </c>
      <c r="M34" s="31">
        <v>0</v>
      </c>
      <c r="N34" s="32">
        <v>0</v>
      </c>
      <c r="O34" s="32">
        <v>0</v>
      </c>
      <c r="P34" s="33">
        <v>0</v>
      </c>
      <c r="Q34" s="31">
        <v>0</v>
      </c>
      <c r="R34" s="32">
        <v>0</v>
      </c>
      <c r="S34" s="30">
        <v>0</v>
      </c>
      <c r="T34" s="33">
        <v>0</v>
      </c>
      <c r="U34" s="33">
        <v>0</v>
      </c>
      <c r="V34" s="33">
        <v>0</v>
      </c>
    </row>
    <row r="35" spans="1:22" x14ac:dyDescent="0.25">
      <c r="A35" s="29"/>
      <c r="B35" t="s">
        <v>21</v>
      </c>
      <c r="D35" s="31">
        <v>0</v>
      </c>
      <c r="E35" s="32">
        <v>0</v>
      </c>
      <c r="F35" s="32">
        <v>0</v>
      </c>
      <c r="G35" s="33">
        <v>0</v>
      </c>
      <c r="H35" s="31">
        <v>0</v>
      </c>
      <c r="I35" s="32">
        <v>0</v>
      </c>
      <c r="J35" s="32">
        <v>0</v>
      </c>
      <c r="K35" s="33">
        <v>0</v>
      </c>
      <c r="L35" s="33">
        <v>0</v>
      </c>
      <c r="M35" s="31">
        <v>0</v>
      </c>
      <c r="N35" s="32">
        <v>0</v>
      </c>
      <c r="O35" s="32">
        <v>0</v>
      </c>
      <c r="P35" s="33">
        <v>0</v>
      </c>
      <c r="Q35" s="31">
        <v>0</v>
      </c>
      <c r="R35" s="32">
        <v>0</v>
      </c>
      <c r="S35" s="30">
        <v>0</v>
      </c>
      <c r="T35" s="33">
        <v>0</v>
      </c>
      <c r="U35" s="33">
        <v>0</v>
      </c>
      <c r="V35" s="33">
        <v>0</v>
      </c>
    </row>
    <row r="36" spans="1:22" x14ac:dyDescent="0.25">
      <c r="A36" s="29"/>
      <c r="B36" t="s">
        <v>22</v>
      </c>
      <c r="D36" s="31">
        <v>0</v>
      </c>
      <c r="E36" s="32">
        <v>0</v>
      </c>
      <c r="F36" s="32">
        <v>0</v>
      </c>
      <c r="G36" s="33">
        <v>0</v>
      </c>
      <c r="H36" s="31">
        <v>0</v>
      </c>
      <c r="I36" s="32">
        <v>0</v>
      </c>
      <c r="J36" s="32">
        <v>0</v>
      </c>
      <c r="K36" s="33">
        <v>0</v>
      </c>
      <c r="L36" s="33">
        <v>0</v>
      </c>
      <c r="M36" s="31">
        <v>0</v>
      </c>
      <c r="N36" s="32">
        <v>0</v>
      </c>
      <c r="O36" s="32">
        <v>0</v>
      </c>
      <c r="P36" s="33">
        <v>0</v>
      </c>
      <c r="Q36" s="31">
        <v>0</v>
      </c>
      <c r="R36" s="32">
        <v>0</v>
      </c>
      <c r="S36" s="30">
        <v>0</v>
      </c>
      <c r="T36" s="33">
        <v>0</v>
      </c>
      <c r="U36" s="33">
        <v>0</v>
      </c>
      <c r="V36" s="33">
        <v>0</v>
      </c>
    </row>
    <row r="37" spans="1:22" x14ac:dyDescent="0.25">
      <c r="A37" s="29"/>
      <c r="D37" s="31"/>
      <c r="E37" s="32"/>
      <c r="F37" s="32"/>
      <c r="G37" s="33"/>
      <c r="H37" s="31"/>
      <c r="I37" s="32"/>
      <c r="J37" s="32"/>
      <c r="K37" s="33"/>
      <c r="L37" s="33"/>
      <c r="M37" s="31"/>
      <c r="N37" s="32"/>
      <c r="O37" s="32"/>
      <c r="P37" s="33"/>
      <c r="Q37" s="31"/>
      <c r="R37" s="32"/>
      <c r="S37" s="30"/>
      <c r="T37" s="33"/>
      <c r="U37" s="33"/>
      <c r="V37" s="33"/>
    </row>
    <row r="38" spans="1:22" x14ac:dyDescent="0.25">
      <c r="A38" s="39" t="s">
        <v>61</v>
      </c>
      <c r="B38" s="40"/>
      <c r="C38" s="40"/>
      <c r="D38" s="42">
        <v>0</v>
      </c>
      <c r="E38" s="43">
        <v>0</v>
      </c>
      <c r="F38" s="43">
        <v>0</v>
      </c>
      <c r="G38" s="44">
        <v>0</v>
      </c>
      <c r="H38" s="42">
        <v>0</v>
      </c>
      <c r="I38" s="43">
        <v>0</v>
      </c>
      <c r="J38" s="43">
        <v>0</v>
      </c>
      <c r="K38" s="44">
        <v>0</v>
      </c>
      <c r="L38" s="44">
        <v>0</v>
      </c>
      <c r="M38" s="42">
        <v>0</v>
      </c>
      <c r="N38" s="43">
        <v>0</v>
      </c>
      <c r="O38" s="43">
        <v>0</v>
      </c>
      <c r="P38" s="44">
        <v>0</v>
      </c>
      <c r="Q38" s="42">
        <v>0</v>
      </c>
      <c r="R38" s="43">
        <v>0</v>
      </c>
      <c r="S38" s="41">
        <v>0</v>
      </c>
      <c r="T38" s="44">
        <v>0</v>
      </c>
      <c r="U38" s="44">
        <v>0</v>
      </c>
      <c r="V38" s="44">
        <v>0</v>
      </c>
    </row>
    <row r="39" spans="1:22" x14ac:dyDescent="0.25">
      <c r="A39" s="39" t="s">
        <v>62</v>
      </c>
      <c r="B39" s="40"/>
      <c r="C39" s="40"/>
      <c r="D39" s="42">
        <v>346.11179800000002</v>
      </c>
      <c r="E39" s="43">
        <v>343.43440466666669</v>
      </c>
      <c r="F39" s="43">
        <v>340.75701133333337</v>
      </c>
      <c r="G39" s="44">
        <v>1030.303214</v>
      </c>
      <c r="H39" s="42">
        <v>309.64092111111114</v>
      </c>
      <c r="I39" s="42">
        <v>292.74417933333331</v>
      </c>
      <c r="J39" s="42">
        <v>275.84743755555553</v>
      </c>
      <c r="K39" s="44">
        <v>878.23253799999998</v>
      </c>
      <c r="L39" s="44">
        <v>1908.535752</v>
      </c>
      <c r="M39" s="42">
        <v>261.58848599999999</v>
      </c>
      <c r="N39" s="43">
        <v>246.01063933333333</v>
      </c>
      <c r="O39" s="43">
        <v>230.43279266666664</v>
      </c>
      <c r="P39" s="44">
        <v>738.03191799999991</v>
      </c>
      <c r="Q39" s="42">
        <v>215.02876777777777</v>
      </c>
      <c r="R39" s="43">
        <v>199.53783200000004</v>
      </c>
      <c r="S39" s="41">
        <v>184.04689622222227</v>
      </c>
      <c r="T39" s="44">
        <v>598.61349600000005</v>
      </c>
      <c r="U39" s="44">
        <v>1336.6454140000001</v>
      </c>
      <c r="V39" s="44">
        <v>3245.1811660000003</v>
      </c>
    </row>
    <row r="40" spans="1:22" x14ac:dyDescent="0.25">
      <c r="A40" s="39" t="s">
        <v>23</v>
      </c>
      <c r="B40" s="40"/>
      <c r="C40" s="40"/>
      <c r="D40" s="42">
        <v>-346.11179800000002</v>
      </c>
      <c r="E40" s="43">
        <v>-343.43440466666669</v>
      </c>
      <c r="F40" s="43">
        <v>-340.75701133333337</v>
      </c>
      <c r="G40" s="44">
        <v>-1030.303214</v>
      </c>
      <c r="H40" s="42">
        <v>-309.64092111111114</v>
      </c>
      <c r="I40" s="42">
        <v>-292.74417933333331</v>
      </c>
      <c r="J40" s="42">
        <v>-275.84743755555553</v>
      </c>
      <c r="K40" s="44">
        <v>-878.23253799999998</v>
      </c>
      <c r="L40" s="44">
        <v>-1908.535752</v>
      </c>
      <c r="M40" s="42">
        <v>-261.58848599999999</v>
      </c>
      <c r="N40" s="43">
        <v>-246.01063933333333</v>
      </c>
      <c r="O40" s="43">
        <v>-230.43279266666664</v>
      </c>
      <c r="P40" s="44">
        <v>-738.03191799999991</v>
      </c>
      <c r="Q40" s="42">
        <v>-215.02876777777777</v>
      </c>
      <c r="R40" s="43">
        <v>-199.53783200000004</v>
      </c>
      <c r="S40" s="41">
        <v>-184.04689622222227</v>
      </c>
      <c r="T40" s="44">
        <v>-598.61349600000005</v>
      </c>
      <c r="U40" s="44">
        <v>-1336.6454140000001</v>
      </c>
      <c r="V40" s="44">
        <v>-3245.1811660000003</v>
      </c>
    </row>
    <row r="41" spans="1:22" x14ac:dyDescent="0.25">
      <c r="A41" s="45"/>
      <c r="B41" s="46"/>
      <c r="C41" s="46"/>
      <c r="D41" s="48"/>
      <c r="E41" s="49"/>
      <c r="F41" s="49"/>
      <c r="G41" s="123"/>
      <c r="H41" s="48"/>
      <c r="I41" s="49"/>
      <c r="J41" s="49"/>
      <c r="K41" s="123"/>
      <c r="L41" s="123"/>
      <c r="M41" s="48"/>
      <c r="N41" s="49"/>
      <c r="O41" s="49"/>
      <c r="P41" s="123"/>
      <c r="Q41" s="48"/>
      <c r="R41" s="53"/>
      <c r="S41" s="51"/>
      <c r="T41" s="50"/>
      <c r="U41" s="50"/>
      <c r="V41" s="50"/>
    </row>
    <row r="42" spans="1:22" x14ac:dyDescent="0.25">
      <c r="A42" s="24" t="s">
        <v>24</v>
      </c>
      <c r="D42" s="52"/>
      <c r="E42" s="53"/>
      <c r="F42" s="53"/>
      <c r="G42" s="33"/>
      <c r="H42" s="52"/>
      <c r="I42" s="53"/>
      <c r="J42" s="53"/>
      <c r="K42" s="33"/>
      <c r="L42" s="33"/>
      <c r="M42" s="52"/>
      <c r="N42" s="53"/>
      <c r="O42" s="53"/>
      <c r="P42" s="33"/>
      <c r="Q42" s="52"/>
      <c r="R42" s="21"/>
      <c r="S42" s="55"/>
      <c r="T42" s="54"/>
      <c r="U42" s="54"/>
      <c r="V42" s="54"/>
    </row>
    <row r="43" spans="1:22" x14ac:dyDescent="0.25">
      <c r="A43" s="24"/>
      <c r="D43" s="52"/>
      <c r="E43" s="53"/>
      <c r="F43" s="53"/>
      <c r="G43" s="33"/>
      <c r="H43" s="52"/>
      <c r="I43" s="53"/>
      <c r="J43" s="53"/>
      <c r="K43" s="33"/>
      <c r="L43" s="33"/>
      <c r="M43" s="52"/>
      <c r="N43" s="53"/>
      <c r="O43" s="53"/>
      <c r="P43" s="33"/>
      <c r="Q43" s="52"/>
      <c r="R43" s="53"/>
      <c r="S43" s="55"/>
      <c r="T43" s="54"/>
      <c r="U43" s="54"/>
      <c r="V43" s="54"/>
    </row>
    <row r="44" spans="1:22" x14ac:dyDescent="0.25">
      <c r="A44" s="29" t="s">
        <v>25</v>
      </c>
      <c r="D44" s="31">
        <v>0</v>
      </c>
      <c r="E44" s="32">
        <v>0</v>
      </c>
      <c r="F44" s="32">
        <v>0</v>
      </c>
      <c r="G44" s="33">
        <v>0</v>
      </c>
      <c r="H44" s="31">
        <v>0</v>
      </c>
      <c r="I44" s="32">
        <v>0</v>
      </c>
      <c r="J44" s="32">
        <v>0</v>
      </c>
      <c r="K44" s="33">
        <v>0</v>
      </c>
      <c r="L44" s="33">
        <v>0</v>
      </c>
      <c r="M44" s="31">
        <v>0</v>
      </c>
      <c r="N44" s="32">
        <v>0</v>
      </c>
      <c r="O44" s="32">
        <v>0</v>
      </c>
      <c r="P44" s="33">
        <v>0</v>
      </c>
      <c r="Q44" s="31">
        <v>0</v>
      </c>
      <c r="R44" s="32">
        <v>0</v>
      </c>
      <c r="S44" s="30">
        <v>0</v>
      </c>
      <c r="T44" s="33">
        <v>0</v>
      </c>
      <c r="U44" s="33">
        <v>0</v>
      </c>
      <c r="V44" s="33">
        <v>0</v>
      </c>
    </row>
    <row r="45" spans="1:22" x14ac:dyDescent="0.25">
      <c r="A45" s="29" t="s">
        <v>26</v>
      </c>
      <c r="D45" s="31">
        <v>0</v>
      </c>
      <c r="E45" s="32">
        <v>0</v>
      </c>
      <c r="F45" s="32">
        <v>0</v>
      </c>
      <c r="G45" s="33">
        <v>0</v>
      </c>
      <c r="H45" s="31">
        <v>0</v>
      </c>
      <c r="I45" s="32">
        <v>0</v>
      </c>
      <c r="J45" s="32">
        <v>0</v>
      </c>
      <c r="K45" s="33">
        <v>0</v>
      </c>
      <c r="L45" s="33">
        <v>0</v>
      </c>
      <c r="M45" s="31">
        <v>0</v>
      </c>
      <c r="N45" s="32">
        <v>0</v>
      </c>
      <c r="O45" s="32">
        <v>0</v>
      </c>
      <c r="P45" s="33">
        <v>0</v>
      </c>
      <c r="Q45" s="31">
        <v>0</v>
      </c>
      <c r="R45" s="32">
        <v>0</v>
      </c>
      <c r="S45" s="30">
        <v>0</v>
      </c>
      <c r="T45" s="33">
        <v>0</v>
      </c>
      <c r="U45" s="33">
        <v>0</v>
      </c>
      <c r="V45" s="33">
        <v>0</v>
      </c>
    </row>
    <row r="46" spans="1:22" x14ac:dyDescent="0.25">
      <c r="A46" s="29"/>
      <c r="B46" t="s">
        <v>27</v>
      </c>
      <c r="D46" s="31">
        <v>0</v>
      </c>
      <c r="E46" s="32">
        <v>0</v>
      </c>
      <c r="F46" s="32">
        <v>0</v>
      </c>
      <c r="G46" s="33">
        <v>0</v>
      </c>
      <c r="H46" s="31">
        <v>0</v>
      </c>
      <c r="I46" s="32">
        <v>0</v>
      </c>
      <c r="J46" s="32">
        <v>0</v>
      </c>
      <c r="K46" s="33">
        <v>0</v>
      </c>
      <c r="L46" s="33">
        <v>0</v>
      </c>
      <c r="M46" s="31">
        <v>0</v>
      </c>
      <c r="N46" s="32">
        <v>0</v>
      </c>
      <c r="O46" s="32">
        <v>0</v>
      </c>
      <c r="P46" s="33">
        <v>0</v>
      </c>
      <c r="Q46" s="31">
        <v>0</v>
      </c>
      <c r="R46" s="32">
        <v>0</v>
      </c>
      <c r="S46" s="30">
        <v>0</v>
      </c>
      <c r="T46" s="33">
        <v>0</v>
      </c>
      <c r="U46" s="33">
        <v>0</v>
      </c>
      <c r="V46" s="33">
        <v>0</v>
      </c>
    </row>
    <row r="47" spans="1:22" x14ac:dyDescent="0.25">
      <c r="A47" s="29"/>
      <c r="B47" t="s">
        <v>28</v>
      </c>
      <c r="D47" s="31">
        <v>0</v>
      </c>
      <c r="E47" s="32">
        <v>0</v>
      </c>
      <c r="F47" s="32">
        <v>0</v>
      </c>
      <c r="G47" s="33">
        <v>0</v>
      </c>
      <c r="H47" s="31">
        <v>0</v>
      </c>
      <c r="I47" s="32">
        <v>0</v>
      </c>
      <c r="J47" s="32">
        <v>0</v>
      </c>
      <c r="K47" s="33">
        <v>0</v>
      </c>
      <c r="L47" s="33">
        <v>0</v>
      </c>
      <c r="M47" s="31">
        <v>0</v>
      </c>
      <c r="N47" s="32">
        <v>0</v>
      </c>
      <c r="O47" s="32">
        <v>0</v>
      </c>
      <c r="P47" s="33">
        <v>0</v>
      </c>
      <c r="Q47" s="31">
        <v>0</v>
      </c>
      <c r="R47" s="32">
        <v>0</v>
      </c>
      <c r="S47" s="30">
        <v>0</v>
      </c>
      <c r="T47" s="33">
        <v>0</v>
      </c>
      <c r="U47" s="33">
        <v>0</v>
      </c>
      <c r="V47" s="33">
        <v>0</v>
      </c>
    </row>
    <row r="48" spans="1:22" x14ac:dyDescent="0.25">
      <c r="A48" s="29" t="s">
        <v>29</v>
      </c>
      <c r="D48" s="31">
        <v>0</v>
      </c>
      <c r="E48" s="32">
        <v>0</v>
      </c>
      <c r="F48" s="32">
        <v>0</v>
      </c>
      <c r="G48" s="33">
        <v>0</v>
      </c>
      <c r="H48" s="31">
        <v>0</v>
      </c>
      <c r="I48" s="32">
        <v>0</v>
      </c>
      <c r="J48" s="32">
        <v>0</v>
      </c>
      <c r="K48" s="33">
        <v>0</v>
      </c>
      <c r="L48" s="33">
        <v>0</v>
      </c>
      <c r="M48" s="31">
        <v>0</v>
      </c>
      <c r="N48" s="32">
        <v>0</v>
      </c>
      <c r="O48" s="32">
        <v>0</v>
      </c>
      <c r="P48" s="33">
        <v>0</v>
      </c>
      <c r="Q48" s="31">
        <v>0</v>
      </c>
      <c r="R48" s="32">
        <v>0</v>
      </c>
      <c r="S48" s="30">
        <v>0</v>
      </c>
      <c r="T48" s="33">
        <v>0</v>
      </c>
      <c r="U48" s="33">
        <v>0</v>
      </c>
      <c r="V48" s="33">
        <v>0</v>
      </c>
    </row>
    <row r="49" spans="1:22" x14ac:dyDescent="0.25">
      <c r="A49" s="29"/>
      <c r="B49" t="s">
        <v>30</v>
      </c>
      <c r="D49" s="31">
        <v>0</v>
      </c>
      <c r="E49" s="32">
        <v>0</v>
      </c>
      <c r="F49" s="32">
        <v>0</v>
      </c>
      <c r="G49" s="33">
        <v>0</v>
      </c>
      <c r="H49" s="31">
        <v>0</v>
      </c>
      <c r="I49" s="32">
        <v>0</v>
      </c>
      <c r="J49" s="32">
        <v>0</v>
      </c>
      <c r="K49" s="33">
        <v>0</v>
      </c>
      <c r="L49" s="33">
        <v>0</v>
      </c>
      <c r="M49" s="31">
        <v>0</v>
      </c>
      <c r="N49" s="32">
        <v>0</v>
      </c>
      <c r="O49" s="32">
        <v>0</v>
      </c>
      <c r="P49" s="33">
        <v>0</v>
      </c>
      <c r="Q49" s="31">
        <v>0</v>
      </c>
      <c r="R49" s="32">
        <v>0</v>
      </c>
      <c r="S49" s="30">
        <v>0</v>
      </c>
      <c r="T49" s="33">
        <v>0</v>
      </c>
      <c r="U49" s="33">
        <v>0</v>
      </c>
      <c r="V49" s="33">
        <v>0</v>
      </c>
    </row>
    <row r="50" spans="1:22" x14ac:dyDescent="0.25">
      <c r="A50" s="29"/>
      <c r="B50" t="s">
        <v>31</v>
      </c>
      <c r="D50" s="31">
        <v>0</v>
      </c>
      <c r="E50" s="32">
        <v>0</v>
      </c>
      <c r="F50" s="32">
        <v>0</v>
      </c>
      <c r="G50" s="33">
        <v>0</v>
      </c>
      <c r="H50" s="31">
        <v>0</v>
      </c>
      <c r="I50" s="32">
        <v>0</v>
      </c>
      <c r="J50" s="32">
        <v>0</v>
      </c>
      <c r="K50" s="33">
        <v>0</v>
      </c>
      <c r="L50" s="33">
        <v>0</v>
      </c>
      <c r="M50" s="31">
        <v>0</v>
      </c>
      <c r="N50" s="32">
        <v>0</v>
      </c>
      <c r="O50" s="32">
        <v>0</v>
      </c>
      <c r="P50" s="33">
        <v>0</v>
      </c>
      <c r="Q50" s="31">
        <v>0</v>
      </c>
      <c r="R50" s="32">
        <v>0</v>
      </c>
      <c r="S50" s="30">
        <v>0</v>
      </c>
      <c r="T50" s="33">
        <v>0</v>
      </c>
      <c r="U50" s="33">
        <v>0</v>
      </c>
      <c r="V50" s="33">
        <v>0</v>
      </c>
    </row>
    <row r="51" spans="1:22" x14ac:dyDescent="0.25">
      <c r="A51" s="29" t="s">
        <v>32</v>
      </c>
      <c r="D51" s="31">
        <v>0</v>
      </c>
      <c r="E51" s="32">
        <v>0</v>
      </c>
      <c r="F51" s="32">
        <v>0</v>
      </c>
      <c r="G51" s="33">
        <v>0</v>
      </c>
      <c r="H51" s="31">
        <v>0</v>
      </c>
      <c r="I51" s="32">
        <v>0</v>
      </c>
      <c r="J51" s="32">
        <v>0</v>
      </c>
      <c r="K51" s="33">
        <v>0</v>
      </c>
      <c r="L51" s="33">
        <v>0</v>
      </c>
      <c r="M51" s="31">
        <v>0</v>
      </c>
      <c r="N51" s="32">
        <v>0</v>
      </c>
      <c r="O51" s="32">
        <v>0</v>
      </c>
      <c r="P51" s="33">
        <v>0</v>
      </c>
      <c r="Q51" s="31">
        <v>0</v>
      </c>
      <c r="R51" s="32">
        <v>0</v>
      </c>
      <c r="S51" s="30">
        <v>0</v>
      </c>
      <c r="T51" s="33">
        <v>0</v>
      </c>
      <c r="U51" s="33">
        <v>0</v>
      </c>
      <c r="V51" s="33">
        <v>0</v>
      </c>
    </row>
    <row r="52" spans="1:22" x14ac:dyDescent="0.25">
      <c r="A52" s="29" t="s">
        <v>33</v>
      </c>
      <c r="D52" s="31">
        <v>0</v>
      </c>
      <c r="E52" s="32">
        <v>0</v>
      </c>
      <c r="F52" s="32">
        <v>0</v>
      </c>
      <c r="G52" s="33">
        <v>0</v>
      </c>
      <c r="H52" s="31">
        <v>0</v>
      </c>
      <c r="I52" s="32">
        <v>0</v>
      </c>
      <c r="J52" s="32">
        <v>0</v>
      </c>
      <c r="K52" s="33">
        <v>0</v>
      </c>
      <c r="L52" s="33">
        <v>0</v>
      </c>
      <c r="M52" s="31">
        <v>0</v>
      </c>
      <c r="N52" s="32">
        <v>0</v>
      </c>
      <c r="O52" s="32">
        <v>0</v>
      </c>
      <c r="P52" s="33">
        <v>0</v>
      </c>
      <c r="Q52" s="31">
        <v>0</v>
      </c>
      <c r="R52" s="32">
        <v>0</v>
      </c>
      <c r="S52" s="30">
        <v>0</v>
      </c>
      <c r="T52" s="33">
        <v>0</v>
      </c>
      <c r="U52" s="33">
        <v>0</v>
      </c>
      <c r="V52" s="33">
        <v>0</v>
      </c>
    </row>
    <row r="53" spans="1:22" x14ac:dyDescent="0.25">
      <c r="A53" s="29" t="s">
        <v>85</v>
      </c>
      <c r="D53" s="31">
        <v>0</v>
      </c>
      <c r="E53" s="32">
        <v>0</v>
      </c>
      <c r="F53" s="32">
        <v>0</v>
      </c>
      <c r="G53" s="33">
        <v>0</v>
      </c>
      <c r="H53" s="31">
        <v>0</v>
      </c>
      <c r="I53" s="32">
        <v>0</v>
      </c>
      <c r="J53" s="32">
        <v>0</v>
      </c>
      <c r="K53" s="33">
        <v>0</v>
      </c>
      <c r="L53" s="33">
        <v>0</v>
      </c>
      <c r="M53" s="31">
        <v>0</v>
      </c>
      <c r="N53" s="32">
        <v>0</v>
      </c>
      <c r="O53" s="32">
        <v>0</v>
      </c>
      <c r="P53" s="33">
        <v>0</v>
      </c>
      <c r="Q53" s="31">
        <v>0</v>
      </c>
      <c r="R53" s="32">
        <v>0</v>
      </c>
      <c r="S53" s="30">
        <v>0</v>
      </c>
      <c r="T53" s="33">
        <v>0</v>
      </c>
      <c r="U53" s="33">
        <v>0</v>
      </c>
      <c r="V53" s="33">
        <v>0</v>
      </c>
    </row>
    <row r="54" spans="1:22" x14ac:dyDescent="0.25">
      <c r="A54" s="29"/>
      <c r="B54" t="s">
        <v>34</v>
      </c>
      <c r="D54" s="31">
        <v>0</v>
      </c>
      <c r="E54" s="32">
        <v>0</v>
      </c>
      <c r="F54" s="32">
        <v>0</v>
      </c>
      <c r="G54" s="33">
        <v>0</v>
      </c>
      <c r="H54" s="31">
        <v>0</v>
      </c>
      <c r="I54" s="32">
        <v>0</v>
      </c>
      <c r="J54" s="32">
        <v>0</v>
      </c>
      <c r="K54" s="33">
        <v>0</v>
      </c>
      <c r="L54" s="33">
        <v>0</v>
      </c>
      <c r="M54" s="31">
        <v>0</v>
      </c>
      <c r="N54" s="32">
        <v>0</v>
      </c>
      <c r="O54" s="32">
        <v>0</v>
      </c>
      <c r="P54" s="33">
        <v>0</v>
      </c>
      <c r="Q54" s="31">
        <v>0</v>
      </c>
      <c r="R54" s="32">
        <v>0</v>
      </c>
      <c r="S54" s="30">
        <v>0</v>
      </c>
      <c r="T54" s="33">
        <v>0</v>
      </c>
      <c r="U54" s="33">
        <v>0</v>
      </c>
      <c r="V54" s="33">
        <v>0</v>
      </c>
    </row>
    <row r="55" spans="1:22" x14ac:dyDescent="0.25">
      <c r="A55" s="29"/>
      <c r="B55" t="s">
        <v>35</v>
      </c>
      <c r="D55" s="31">
        <v>0</v>
      </c>
      <c r="E55" s="32">
        <v>0</v>
      </c>
      <c r="F55" s="32">
        <v>0</v>
      </c>
      <c r="G55" s="33">
        <v>0</v>
      </c>
      <c r="H55" s="31">
        <v>0</v>
      </c>
      <c r="I55" s="32">
        <v>0</v>
      </c>
      <c r="J55" s="32">
        <v>0</v>
      </c>
      <c r="K55" s="33">
        <v>0</v>
      </c>
      <c r="L55" s="33">
        <v>0</v>
      </c>
      <c r="M55" s="31">
        <v>0</v>
      </c>
      <c r="N55" s="32">
        <v>0</v>
      </c>
      <c r="O55" s="32">
        <v>0</v>
      </c>
      <c r="P55" s="33">
        <v>0</v>
      </c>
      <c r="Q55" s="31">
        <v>0</v>
      </c>
      <c r="R55" s="32">
        <v>0</v>
      </c>
      <c r="S55" s="30">
        <v>0</v>
      </c>
      <c r="T55" s="33">
        <v>0</v>
      </c>
      <c r="U55" s="33">
        <v>0</v>
      </c>
      <c r="V55" s="33">
        <v>0</v>
      </c>
    </row>
    <row r="56" spans="1:22" x14ac:dyDescent="0.25">
      <c r="A56" s="34" t="s">
        <v>86</v>
      </c>
      <c r="D56" s="31">
        <v>0</v>
      </c>
      <c r="E56" s="32">
        <v>0</v>
      </c>
      <c r="F56" s="32">
        <v>0</v>
      </c>
      <c r="G56" s="33">
        <v>0</v>
      </c>
      <c r="H56" s="31">
        <v>0</v>
      </c>
      <c r="I56" s="32">
        <v>0</v>
      </c>
      <c r="J56" s="32">
        <v>0</v>
      </c>
      <c r="K56" s="33">
        <v>0</v>
      </c>
      <c r="L56" s="33">
        <v>0</v>
      </c>
      <c r="M56" s="31">
        <v>0</v>
      </c>
      <c r="N56" s="32">
        <v>0</v>
      </c>
      <c r="O56" s="32">
        <v>0</v>
      </c>
      <c r="P56" s="33">
        <v>0</v>
      </c>
      <c r="Q56" s="31">
        <v>0</v>
      </c>
      <c r="R56" s="32">
        <v>0</v>
      </c>
      <c r="S56" s="30">
        <v>0</v>
      </c>
      <c r="T56" s="33">
        <v>0</v>
      </c>
      <c r="U56" s="33">
        <v>0</v>
      </c>
      <c r="V56" s="33">
        <v>0</v>
      </c>
    </row>
    <row r="57" spans="1:22" x14ac:dyDescent="0.25">
      <c r="A57" s="29" t="s">
        <v>36</v>
      </c>
      <c r="D57" s="31">
        <v>0</v>
      </c>
      <c r="E57" s="32">
        <v>0</v>
      </c>
      <c r="F57" s="32">
        <v>0</v>
      </c>
      <c r="G57" s="33">
        <v>0</v>
      </c>
      <c r="H57" s="31">
        <v>0</v>
      </c>
      <c r="I57" s="32">
        <v>0</v>
      </c>
      <c r="J57" s="32">
        <v>0</v>
      </c>
      <c r="K57" s="33">
        <v>0</v>
      </c>
      <c r="L57" s="33">
        <v>0</v>
      </c>
      <c r="M57" s="31">
        <v>0</v>
      </c>
      <c r="N57" s="32">
        <v>0</v>
      </c>
      <c r="O57" s="32">
        <v>0</v>
      </c>
      <c r="P57" s="33">
        <v>0</v>
      </c>
      <c r="Q57" s="31">
        <v>0</v>
      </c>
      <c r="R57" s="32">
        <v>0</v>
      </c>
      <c r="S57" s="30">
        <v>0</v>
      </c>
      <c r="T57" s="33">
        <v>0</v>
      </c>
      <c r="U57" s="33">
        <v>0</v>
      </c>
      <c r="V57" s="33">
        <v>0</v>
      </c>
    </row>
    <row r="58" spans="1:22" x14ac:dyDescent="0.25">
      <c r="A58" s="29"/>
      <c r="D58" s="31"/>
      <c r="E58" s="32"/>
      <c r="F58" s="32"/>
      <c r="G58" s="33"/>
      <c r="H58" s="31"/>
      <c r="I58" s="32"/>
      <c r="J58" s="32"/>
      <c r="K58" s="33"/>
      <c r="L58" s="33"/>
      <c r="M58" s="31"/>
      <c r="N58" s="32"/>
      <c r="O58" s="32"/>
      <c r="P58" s="33"/>
      <c r="Q58" s="31"/>
      <c r="R58" s="32"/>
      <c r="S58" s="30"/>
      <c r="T58" s="33"/>
      <c r="U58" s="33"/>
      <c r="V58" s="33"/>
    </row>
    <row r="59" spans="1:22" x14ac:dyDescent="0.25">
      <c r="A59" s="29" t="s">
        <v>37</v>
      </c>
      <c r="D59" s="31">
        <v>346.11179800000002</v>
      </c>
      <c r="E59" s="32">
        <v>343.43440466666669</v>
      </c>
      <c r="F59" s="32">
        <v>340.75701133333337</v>
      </c>
      <c r="G59" s="33">
        <v>1030.303214</v>
      </c>
      <c r="H59" s="31">
        <v>309.64092111111114</v>
      </c>
      <c r="I59" s="32">
        <v>292.74417933333331</v>
      </c>
      <c r="J59" s="32">
        <v>275.84743755555553</v>
      </c>
      <c r="K59" s="33">
        <v>878.23253799999998</v>
      </c>
      <c r="L59" s="33">
        <v>1908.535752</v>
      </c>
      <c r="M59" s="31">
        <v>261.58848599999999</v>
      </c>
      <c r="N59" s="32">
        <v>246.01063933333333</v>
      </c>
      <c r="O59" s="32">
        <v>230.43279266666664</v>
      </c>
      <c r="P59" s="33">
        <v>738.03191799999991</v>
      </c>
      <c r="Q59" s="31">
        <v>215.02876777777777</v>
      </c>
      <c r="R59" s="32">
        <v>199.53783200000004</v>
      </c>
      <c r="S59" s="30">
        <v>184.04689622222227</v>
      </c>
      <c r="T59" s="33">
        <v>598.61349600000005</v>
      </c>
      <c r="U59" s="33">
        <v>1336.6454140000001</v>
      </c>
      <c r="V59" s="33">
        <v>3245.1811660000003</v>
      </c>
    </row>
    <row r="60" spans="1:22" x14ac:dyDescent="0.25">
      <c r="A60" s="29" t="s">
        <v>38</v>
      </c>
      <c r="D60" s="31">
        <v>0</v>
      </c>
      <c r="E60" s="32">
        <v>0</v>
      </c>
      <c r="F60" s="32">
        <v>0</v>
      </c>
      <c r="G60" s="33">
        <v>0</v>
      </c>
      <c r="H60" s="31">
        <v>0</v>
      </c>
      <c r="I60" s="32">
        <v>0</v>
      </c>
      <c r="J60" s="32">
        <v>0</v>
      </c>
      <c r="K60" s="33">
        <v>0</v>
      </c>
      <c r="L60" s="33">
        <v>0</v>
      </c>
      <c r="M60" s="31">
        <v>0</v>
      </c>
      <c r="N60" s="32">
        <v>0</v>
      </c>
      <c r="O60" s="32">
        <v>0</v>
      </c>
      <c r="P60" s="33">
        <v>0</v>
      </c>
      <c r="Q60" s="31">
        <v>0</v>
      </c>
      <c r="R60" s="32">
        <v>0</v>
      </c>
      <c r="S60" s="30">
        <v>0</v>
      </c>
      <c r="T60" s="33">
        <v>0</v>
      </c>
      <c r="U60" s="33">
        <v>0</v>
      </c>
      <c r="V60" s="33">
        <v>0</v>
      </c>
    </row>
    <row r="61" spans="1:22" x14ac:dyDescent="0.25">
      <c r="A61" s="29"/>
      <c r="B61" t="s">
        <v>39</v>
      </c>
      <c r="D61" s="31">
        <v>0</v>
      </c>
      <c r="E61" s="32">
        <v>0</v>
      </c>
      <c r="F61" s="32">
        <v>0</v>
      </c>
      <c r="G61" s="33">
        <v>0</v>
      </c>
      <c r="H61" s="31">
        <v>0</v>
      </c>
      <c r="I61" s="32">
        <v>0</v>
      </c>
      <c r="J61" s="32">
        <v>0</v>
      </c>
      <c r="K61" s="33">
        <v>0</v>
      </c>
      <c r="L61" s="33">
        <v>0</v>
      </c>
      <c r="M61" s="31">
        <v>0</v>
      </c>
      <c r="N61" s="32">
        <v>0</v>
      </c>
      <c r="O61" s="32">
        <v>0</v>
      </c>
      <c r="P61" s="33">
        <v>0</v>
      </c>
      <c r="Q61" s="31">
        <v>0</v>
      </c>
      <c r="R61" s="32">
        <v>0</v>
      </c>
      <c r="S61" s="30">
        <v>0</v>
      </c>
      <c r="T61" s="33">
        <v>0</v>
      </c>
      <c r="U61" s="33">
        <v>0</v>
      </c>
      <c r="V61" s="33">
        <v>0</v>
      </c>
    </row>
    <row r="62" spans="1:22" x14ac:dyDescent="0.25">
      <c r="A62" s="29"/>
      <c r="C62" t="s">
        <v>40</v>
      </c>
      <c r="D62" s="31">
        <v>0</v>
      </c>
      <c r="E62" s="32">
        <v>0</v>
      </c>
      <c r="F62" s="32">
        <v>0</v>
      </c>
      <c r="G62" s="33">
        <v>0</v>
      </c>
      <c r="H62" s="31">
        <v>0</v>
      </c>
      <c r="I62" s="32">
        <v>0</v>
      </c>
      <c r="J62" s="32">
        <v>0</v>
      </c>
      <c r="K62" s="33">
        <v>0</v>
      </c>
      <c r="L62" s="33">
        <v>0</v>
      </c>
      <c r="M62" s="31">
        <v>0</v>
      </c>
      <c r="N62" s="32">
        <v>0</v>
      </c>
      <c r="O62" s="32">
        <v>0</v>
      </c>
      <c r="P62" s="33">
        <v>0</v>
      </c>
      <c r="Q62" s="31">
        <v>0</v>
      </c>
      <c r="R62" s="32">
        <v>0</v>
      </c>
      <c r="S62" s="30">
        <v>0</v>
      </c>
      <c r="T62" s="33">
        <v>0</v>
      </c>
      <c r="U62" s="33">
        <v>0</v>
      </c>
      <c r="V62" s="33">
        <v>0</v>
      </c>
    </row>
    <row r="63" spans="1:22" x14ac:dyDescent="0.25">
      <c r="A63" s="29"/>
      <c r="C63" t="s">
        <v>41</v>
      </c>
      <c r="D63" s="31">
        <v>0</v>
      </c>
      <c r="E63" s="32">
        <v>0</v>
      </c>
      <c r="F63" s="32">
        <v>0</v>
      </c>
      <c r="G63" s="33">
        <v>0</v>
      </c>
      <c r="H63" s="31">
        <v>0</v>
      </c>
      <c r="I63" s="32">
        <v>0</v>
      </c>
      <c r="J63" s="32">
        <v>0</v>
      </c>
      <c r="K63" s="33">
        <v>0</v>
      </c>
      <c r="L63" s="33">
        <v>0</v>
      </c>
      <c r="M63" s="31">
        <v>0</v>
      </c>
      <c r="N63" s="32">
        <v>0</v>
      </c>
      <c r="O63" s="32">
        <v>0</v>
      </c>
      <c r="P63" s="33">
        <v>0</v>
      </c>
      <c r="Q63" s="31">
        <v>0</v>
      </c>
      <c r="R63" s="32">
        <v>0</v>
      </c>
      <c r="S63" s="30">
        <v>0</v>
      </c>
      <c r="T63" s="33">
        <v>0</v>
      </c>
      <c r="U63" s="33">
        <v>0</v>
      </c>
      <c r="V63" s="33">
        <v>0</v>
      </c>
    </row>
    <row r="64" spans="1:22" x14ac:dyDescent="0.25">
      <c r="A64" s="29"/>
      <c r="B64" t="s">
        <v>42</v>
      </c>
      <c r="D64" s="31">
        <v>0</v>
      </c>
      <c r="E64" s="32">
        <v>0</v>
      </c>
      <c r="F64" s="32">
        <v>0</v>
      </c>
      <c r="G64" s="33">
        <v>0</v>
      </c>
      <c r="H64" s="31">
        <v>0</v>
      </c>
      <c r="I64" s="32">
        <v>0</v>
      </c>
      <c r="J64" s="32">
        <v>0</v>
      </c>
      <c r="K64" s="33">
        <v>0</v>
      </c>
      <c r="L64" s="33">
        <v>0</v>
      </c>
      <c r="M64" s="31">
        <v>0</v>
      </c>
      <c r="N64" s="32">
        <v>0</v>
      </c>
      <c r="O64" s="32">
        <v>0</v>
      </c>
      <c r="P64" s="33">
        <v>0</v>
      </c>
      <c r="Q64" s="31">
        <v>0</v>
      </c>
      <c r="R64" s="32">
        <v>0</v>
      </c>
      <c r="S64" s="30">
        <v>0</v>
      </c>
      <c r="T64" s="33">
        <v>0</v>
      </c>
      <c r="U64" s="33">
        <v>0</v>
      </c>
      <c r="V64" s="33">
        <v>0</v>
      </c>
    </row>
    <row r="65" spans="1:23" x14ac:dyDescent="0.25">
      <c r="A65" s="29" t="s">
        <v>43</v>
      </c>
      <c r="D65" s="31">
        <v>0</v>
      </c>
      <c r="E65" s="32">
        <v>0</v>
      </c>
      <c r="F65" s="32">
        <v>0</v>
      </c>
      <c r="G65" s="33">
        <v>0</v>
      </c>
      <c r="H65" s="31">
        <v>0</v>
      </c>
      <c r="I65" s="32">
        <v>0</v>
      </c>
      <c r="J65" s="32">
        <v>0</v>
      </c>
      <c r="K65" s="33">
        <v>0</v>
      </c>
      <c r="L65" s="33">
        <v>0</v>
      </c>
      <c r="M65" s="31">
        <v>0</v>
      </c>
      <c r="N65" s="32">
        <v>0</v>
      </c>
      <c r="O65" s="32">
        <v>0</v>
      </c>
      <c r="P65" s="33">
        <v>0</v>
      </c>
      <c r="Q65" s="31">
        <v>0</v>
      </c>
      <c r="R65" s="32">
        <v>0</v>
      </c>
      <c r="S65" s="30">
        <v>0</v>
      </c>
      <c r="T65" s="33">
        <v>0</v>
      </c>
      <c r="U65" s="33">
        <v>0</v>
      </c>
      <c r="V65" s="33">
        <v>0</v>
      </c>
    </row>
    <row r="66" spans="1:23" x14ac:dyDescent="0.25">
      <c r="A66" s="29"/>
      <c r="B66" t="s">
        <v>39</v>
      </c>
      <c r="D66" s="31">
        <v>0</v>
      </c>
      <c r="E66" s="32">
        <v>0</v>
      </c>
      <c r="F66" s="32">
        <v>0</v>
      </c>
      <c r="G66" s="33">
        <v>0</v>
      </c>
      <c r="H66" s="31">
        <v>0</v>
      </c>
      <c r="I66" s="32">
        <v>0</v>
      </c>
      <c r="J66" s="32">
        <v>0</v>
      </c>
      <c r="K66" s="33">
        <v>0</v>
      </c>
      <c r="L66" s="33">
        <v>0</v>
      </c>
      <c r="M66" s="31">
        <v>0</v>
      </c>
      <c r="N66" s="32">
        <v>0</v>
      </c>
      <c r="O66" s="32">
        <v>0</v>
      </c>
      <c r="P66" s="33">
        <v>0</v>
      </c>
      <c r="Q66" s="31">
        <v>0</v>
      </c>
      <c r="R66" s="32">
        <v>0</v>
      </c>
      <c r="S66" s="30">
        <v>0</v>
      </c>
      <c r="T66" s="33">
        <v>0</v>
      </c>
      <c r="U66" s="33">
        <v>0</v>
      </c>
      <c r="V66" s="33">
        <v>0</v>
      </c>
    </row>
    <row r="67" spans="1:23" x14ac:dyDescent="0.25">
      <c r="A67" s="29"/>
      <c r="C67" t="s">
        <v>40</v>
      </c>
      <c r="D67" s="31">
        <v>0</v>
      </c>
      <c r="E67" s="32">
        <v>0</v>
      </c>
      <c r="F67" s="32">
        <v>0</v>
      </c>
      <c r="G67" s="33">
        <v>0</v>
      </c>
      <c r="H67" s="31">
        <v>0</v>
      </c>
      <c r="I67" s="32">
        <v>0</v>
      </c>
      <c r="J67" s="32">
        <v>0</v>
      </c>
      <c r="K67" s="33">
        <v>0</v>
      </c>
      <c r="L67" s="33">
        <v>0</v>
      </c>
      <c r="M67" s="31">
        <v>0</v>
      </c>
      <c r="N67" s="32">
        <v>0</v>
      </c>
      <c r="O67" s="32">
        <v>0</v>
      </c>
      <c r="P67" s="33">
        <v>0</v>
      </c>
      <c r="Q67" s="31">
        <v>0</v>
      </c>
      <c r="R67" s="32">
        <v>0</v>
      </c>
      <c r="S67" s="30">
        <v>0</v>
      </c>
      <c r="T67" s="33">
        <v>0</v>
      </c>
      <c r="U67" s="33">
        <v>0</v>
      </c>
      <c r="V67" s="33">
        <v>0</v>
      </c>
    </row>
    <row r="68" spans="1:23" x14ac:dyDescent="0.25">
      <c r="A68" s="29"/>
      <c r="C68" t="s">
        <v>41</v>
      </c>
      <c r="D68" s="31">
        <v>0</v>
      </c>
      <c r="E68" s="32">
        <v>0</v>
      </c>
      <c r="F68" s="32">
        <v>0</v>
      </c>
      <c r="G68" s="33">
        <v>0</v>
      </c>
      <c r="H68" s="31">
        <v>0</v>
      </c>
      <c r="I68" s="32">
        <v>0</v>
      </c>
      <c r="J68" s="32">
        <v>0</v>
      </c>
      <c r="K68" s="33">
        <v>0</v>
      </c>
      <c r="L68" s="33">
        <v>0</v>
      </c>
      <c r="M68" s="31">
        <v>0</v>
      </c>
      <c r="N68" s="32">
        <v>0</v>
      </c>
      <c r="O68" s="32">
        <v>0</v>
      </c>
      <c r="P68" s="33">
        <v>0</v>
      </c>
      <c r="Q68" s="31">
        <v>0</v>
      </c>
      <c r="R68" s="32">
        <v>0</v>
      </c>
      <c r="S68" s="30">
        <v>0</v>
      </c>
      <c r="T68" s="33">
        <v>0</v>
      </c>
      <c r="U68" s="33">
        <v>0</v>
      </c>
      <c r="V68" s="33">
        <v>0</v>
      </c>
    </row>
    <row r="69" spans="1:23" x14ac:dyDescent="0.25">
      <c r="A69" s="29"/>
      <c r="B69" t="s">
        <v>42</v>
      </c>
      <c r="D69" s="31">
        <v>0</v>
      </c>
      <c r="E69" s="32">
        <v>0</v>
      </c>
      <c r="F69" s="32">
        <v>0</v>
      </c>
      <c r="G69" s="33">
        <v>0</v>
      </c>
      <c r="H69" s="31">
        <v>0</v>
      </c>
      <c r="I69" s="32">
        <v>0</v>
      </c>
      <c r="J69" s="32">
        <v>0</v>
      </c>
      <c r="K69" s="33">
        <v>0</v>
      </c>
      <c r="L69" s="33">
        <v>0</v>
      </c>
      <c r="M69" s="31">
        <v>0</v>
      </c>
      <c r="N69" s="32">
        <v>0</v>
      </c>
      <c r="O69" s="32">
        <v>0</v>
      </c>
      <c r="P69" s="33">
        <v>0</v>
      </c>
      <c r="Q69" s="31">
        <v>0</v>
      </c>
      <c r="R69" s="32">
        <v>0</v>
      </c>
      <c r="S69" s="30">
        <v>0</v>
      </c>
      <c r="T69" s="33">
        <v>0</v>
      </c>
      <c r="U69" s="33">
        <v>0</v>
      </c>
      <c r="V69" s="33">
        <v>0</v>
      </c>
    </row>
    <row r="70" spans="1:23" x14ac:dyDescent="0.25">
      <c r="A70" s="29" t="s">
        <v>44</v>
      </c>
      <c r="D70" s="31">
        <v>346.11179800000002</v>
      </c>
      <c r="E70" s="32">
        <v>343.43440466666669</v>
      </c>
      <c r="F70" s="32">
        <v>340.75701133333337</v>
      </c>
      <c r="G70" s="33">
        <v>1030.303214</v>
      </c>
      <c r="H70" s="31">
        <v>309.64092111111114</v>
      </c>
      <c r="I70" s="32">
        <v>292.74417933333331</v>
      </c>
      <c r="J70" s="32">
        <v>275.84743755555553</v>
      </c>
      <c r="K70" s="33">
        <v>878.23253799999998</v>
      </c>
      <c r="L70" s="33">
        <v>1908.535752</v>
      </c>
      <c r="M70" s="31">
        <v>261.58848599999999</v>
      </c>
      <c r="N70" s="32">
        <v>246.01063933333333</v>
      </c>
      <c r="O70" s="32">
        <v>230.43279266666664</v>
      </c>
      <c r="P70" s="33">
        <v>738.03191799999991</v>
      </c>
      <c r="Q70" s="31">
        <v>215.02876777777777</v>
      </c>
      <c r="R70" s="32">
        <v>199.53783200000004</v>
      </c>
      <c r="S70" s="30">
        <v>184.04689622222227</v>
      </c>
      <c r="T70" s="33">
        <v>598.61349600000005</v>
      </c>
      <c r="U70" s="33">
        <v>1336.6454140000001</v>
      </c>
      <c r="V70" s="33">
        <v>3245.1811660000003</v>
      </c>
    </row>
    <row r="71" spans="1:23" x14ac:dyDescent="0.25">
      <c r="A71" s="29"/>
      <c r="D71" s="31"/>
      <c r="E71" s="32"/>
      <c r="F71" s="32"/>
      <c r="G71" s="33"/>
      <c r="H71" s="31"/>
      <c r="I71" s="32"/>
      <c r="J71" s="32"/>
      <c r="K71" s="33"/>
      <c r="L71" s="33"/>
      <c r="M71" s="31"/>
      <c r="N71" s="32"/>
      <c r="O71" s="32"/>
      <c r="P71" s="33"/>
      <c r="Q71" s="31"/>
      <c r="R71" s="32"/>
      <c r="S71" s="30"/>
      <c r="T71" s="33"/>
      <c r="U71" s="33"/>
      <c r="V71" s="33"/>
    </row>
    <row r="72" spans="1:23" x14ac:dyDescent="0.25">
      <c r="A72" s="39" t="s">
        <v>45</v>
      </c>
      <c r="B72" s="40"/>
      <c r="C72" s="40"/>
      <c r="D72" s="42">
        <v>-346.11179800000002</v>
      </c>
      <c r="E72" s="43">
        <v>-343.43440466666669</v>
      </c>
      <c r="F72" s="43">
        <v>-340.75701133333337</v>
      </c>
      <c r="G72" s="44">
        <v>-1030.303214</v>
      </c>
      <c r="H72" s="42">
        <v>-309.64092111111114</v>
      </c>
      <c r="I72" s="43">
        <v>-292.74417933333331</v>
      </c>
      <c r="J72" s="43">
        <v>-275.84743755555553</v>
      </c>
      <c r="K72" s="44">
        <v>-878.23253799999998</v>
      </c>
      <c r="L72" s="44">
        <v>-1908.535752</v>
      </c>
      <c r="M72" s="42">
        <v>-261.58848599999999</v>
      </c>
      <c r="N72" s="43">
        <v>-246.01063933333333</v>
      </c>
      <c r="O72" s="43">
        <v>-230.43279266666664</v>
      </c>
      <c r="P72" s="44">
        <v>-738.03191799999991</v>
      </c>
      <c r="Q72" s="42">
        <v>-215.02876777777777</v>
      </c>
      <c r="R72" s="43">
        <v>-199.53783200000004</v>
      </c>
      <c r="S72" s="41">
        <v>-184.04689622222227</v>
      </c>
      <c r="T72" s="44">
        <v>-598.61349600000005</v>
      </c>
      <c r="U72" s="44">
        <v>-1336.6454140000001</v>
      </c>
      <c r="V72" s="44">
        <v>-3245.1811660000003</v>
      </c>
    </row>
    <row r="73" spans="1:23" x14ac:dyDescent="0.25">
      <c r="A73" s="56"/>
      <c r="B73" s="57"/>
      <c r="C73" s="57"/>
      <c r="D73" s="48"/>
      <c r="E73" s="49"/>
      <c r="F73" s="49"/>
      <c r="G73" s="50"/>
      <c r="H73" s="48"/>
      <c r="I73" s="49"/>
      <c r="J73" s="51"/>
      <c r="K73" s="51"/>
      <c r="L73" s="51"/>
      <c r="M73" s="48"/>
      <c r="N73" s="49"/>
      <c r="O73" s="49"/>
      <c r="P73" s="51"/>
      <c r="Q73" s="49"/>
      <c r="R73" s="49"/>
      <c r="S73" s="51"/>
      <c r="T73" s="51"/>
      <c r="U73" s="51"/>
      <c r="V73" s="51"/>
    </row>
    <row r="74" spans="1:23" ht="35.4" x14ac:dyDescent="0.25">
      <c r="W74" s="63">
        <v>11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pageSetUpPr fitToPage="1"/>
  </sheetPr>
  <dimension ref="A1:G49"/>
  <sheetViews>
    <sheetView zoomScale="80" zoomScaleNormal="80" workbookViewId="0">
      <selection activeCell="I18" sqref="I18"/>
    </sheetView>
  </sheetViews>
  <sheetFormatPr baseColWidth="10" defaultRowHeight="13.2" x14ac:dyDescent="0.25"/>
  <cols>
    <col min="1" max="2" width="3.33203125" customWidth="1"/>
    <col min="3" max="3" width="45.6640625" customWidth="1"/>
    <col min="4" max="4" width="12.6640625" customWidth="1"/>
    <col min="5" max="5" width="9.5546875" customWidth="1"/>
    <col min="6" max="6" width="11.5546875" bestFit="1" customWidth="1"/>
  </cols>
  <sheetData>
    <row r="1" spans="1:7" ht="22.8" x14ac:dyDescent="0.4">
      <c r="G1" s="69">
        <v>12</v>
      </c>
    </row>
    <row r="2" spans="1:7" x14ac:dyDescent="0.25">
      <c r="A2" s="5" t="s">
        <v>97</v>
      </c>
      <c r="B2" s="6"/>
      <c r="C2" s="6"/>
      <c r="D2" s="4"/>
      <c r="E2" s="4"/>
      <c r="F2" s="4"/>
    </row>
    <row r="3" spans="1:7" x14ac:dyDescent="0.25">
      <c r="A3" s="64" t="s">
        <v>117</v>
      </c>
      <c r="B3" s="4"/>
      <c r="C3" s="4"/>
      <c r="D3" s="4"/>
      <c r="E3" s="4"/>
      <c r="F3" s="4"/>
    </row>
    <row r="4" spans="1:7" x14ac:dyDescent="0.25">
      <c r="A4" s="3" t="s">
        <v>87</v>
      </c>
      <c r="B4" s="4"/>
      <c r="C4" s="4"/>
      <c r="D4" s="4"/>
      <c r="E4" s="4"/>
      <c r="F4" s="4"/>
    </row>
    <row r="5" spans="1:7" x14ac:dyDescent="0.25">
      <c r="A5" s="5" t="s">
        <v>2</v>
      </c>
      <c r="B5" s="3"/>
      <c r="C5" s="3"/>
      <c r="D5" s="3"/>
      <c r="E5" s="4"/>
      <c r="F5" s="4"/>
    </row>
    <row r="6" spans="1:7" x14ac:dyDescent="0.25">
      <c r="A6" s="3" t="s">
        <v>77</v>
      </c>
      <c r="B6" s="3"/>
      <c r="C6" s="3"/>
      <c r="D6" s="3"/>
      <c r="E6" s="4"/>
      <c r="F6" s="4"/>
    </row>
    <row r="7" spans="1:7" x14ac:dyDescent="0.25">
      <c r="A7" s="9"/>
      <c r="B7" s="9"/>
      <c r="C7" s="11"/>
      <c r="D7" s="71" t="s">
        <v>119</v>
      </c>
      <c r="E7" s="72"/>
      <c r="F7" s="73"/>
    </row>
    <row r="8" spans="1:7" ht="30" customHeight="1" x14ac:dyDescent="0.25">
      <c r="A8" s="12"/>
      <c r="B8" s="13"/>
      <c r="C8" s="14"/>
      <c r="D8" s="15" t="s">
        <v>5</v>
      </c>
      <c r="E8" s="14" t="s">
        <v>81</v>
      </c>
      <c r="F8" s="159" t="s">
        <v>130</v>
      </c>
    </row>
    <row r="9" spans="1:7" x14ac:dyDescent="0.25">
      <c r="A9" s="18"/>
      <c r="C9" s="19"/>
      <c r="D9" s="29"/>
      <c r="E9" s="102"/>
      <c r="F9" s="19"/>
    </row>
    <row r="10" spans="1:7" x14ac:dyDescent="0.25">
      <c r="A10" s="24" t="s">
        <v>6</v>
      </c>
      <c r="C10" s="19"/>
      <c r="D10" s="29"/>
      <c r="E10" s="19"/>
      <c r="F10" s="19"/>
    </row>
    <row r="11" spans="1:7" x14ac:dyDescent="0.25">
      <c r="A11" s="29" t="s">
        <v>7</v>
      </c>
      <c r="C11" s="30"/>
      <c r="D11" s="75">
        <v>0</v>
      </c>
      <c r="E11" s="103">
        <v>0</v>
      </c>
      <c r="F11" s="103">
        <v>0</v>
      </c>
    </row>
    <row r="12" spans="1:7" x14ac:dyDescent="0.25">
      <c r="A12" s="29"/>
      <c r="B12" t="s">
        <v>8</v>
      </c>
      <c r="C12" s="30"/>
      <c r="D12" s="75">
        <v>0</v>
      </c>
      <c r="E12" s="103">
        <v>0</v>
      </c>
      <c r="F12" s="103">
        <v>0</v>
      </c>
    </row>
    <row r="13" spans="1:7" x14ac:dyDescent="0.25">
      <c r="A13" s="34"/>
      <c r="B13" s="35"/>
      <c r="C13" s="35" t="s">
        <v>68</v>
      </c>
      <c r="D13" s="75">
        <v>0</v>
      </c>
      <c r="E13" s="103">
        <v>0</v>
      </c>
      <c r="F13" s="103">
        <v>0</v>
      </c>
    </row>
    <row r="14" spans="1:7" x14ac:dyDescent="0.25">
      <c r="A14" s="34"/>
      <c r="B14" s="35"/>
      <c r="C14" s="35" t="s">
        <v>59</v>
      </c>
      <c r="D14" s="75">
        <v>0</v>
      </c>
      <c r="E14" s="103">
        <v>0</v>
      </c>
      <c r="F14" s="103">
        <v>0</v>
      </c>
    </row>
    <row r="15" spans="1:7" x14ac:dyDescent="0.25">
      <c r="A15" s="29"/>
      <c r="B15" s="35" t="s">
        <v>125</v>
      </c>
      <c r="C15" s="30"/>
      <c r="D15" s="75">
        <v>0</v>
      </c>
      <c r="E15" s="103">
        <v>0</v>
      </c>
      <c r="F15" s="103">
        <v>0</v>
      </c>
    </row>
    <row r="16" spans="1:7" x14ac:dyDescent="0.25">
      <c r="A16" s="29"/>
      <c r="B16" t="s">
        <v>9</v>
      </c>
      <c r="C16" s="30"/>
      <c r="D16" s="75">
        <v>0</v>
      </c>
      <c r="E16" s="103">
        <v>0</v>
      </c>
      <c r="F16" s="103">
        <v>0</v>
      </c>
    </row>
    <row r="17" spans="1:6" x14ac:dyDescent="0.25">
      <c r="A17" s="29"/>
      <c r="B17" t="s">
        <v>56</v>
      </c>
      <c r="C17" s="30"/>
      <c r="D17" s="75">
        <v>0</v>
      </c>
      <c r="E17" s="103">
        <v>0</v>
      </c>
      <c r="F17" s="103">
        <v>0</v>
      </c>
    </row>
    <row r="18" spans="1:6" x14ac:dyDescent="0.25">
      <c r="A18" s="29"/>
      <c r="B18" s="35" t="s">
        <v>57</v>
      </c>
      <c r="C18" s="30"/>
      <c r="D18" s="75">
        <v>0</v>
      </c>
      <c r="E18" s="103">
        <v>0</v>
      </c>
      <c r="F18" s="103">
        <v>0</v>
      </c>
    </row>
    <row r="19" spans="1:6" x14ac:dyDescent="0.25">
      <c r="A19" s="29"/>
      <c r="B19" t="s">
        <v>10</v>
      </c>
      <c r="C19" s="30"/>
      <c r="D19" s="75">
        <v>0</v>
      </c>
      <c r="E19" s="103">
        <v>0</v>
      </c>
      <c r="F19" s="103">
        <v>0</v>
      </c>
    </row>
    <row r="20" spans="1:6" x14ac:dyDescent="0.25">
      <c r="A20" s="29"/>
      <c r="B20" t="s">
        <v>11</v>
      </c>
      <c r="C20" s="30"/>
      <c r="D20" s="75">
        <v>0</v>
      </c>
      <c r="E20" s="103">
        <v>0</v>
      </c>
      <c r="F20" s="103">
        <v>0</v>
      </c>
    </row>
    <row r="21" spans="1:6" x14ac:dyDescent="0.25">
      <c r="A21" s="29"/>
      <c r="C21" s="19"/>
      <c r="D21" s="75"/>
      <c r="E21" s="103"/>
      <c r="F21" s="103"/>
    </row>
    <row r="22" spans="1:6" x14ac:dyDescent="0.25">
      <c r="A22" s="29" t="s">
        <v>12</v>
      </c>
      <c r="C22" s="30"/>
      <c r="D22" s="76">
        <v>-49.362999982787699</v>
      </c>
      <c r="E22" s="103">
        <v>-51.521873043273722</v>
      </c>
      <c r="F22" s="103">
        <v>-50.43549440193145</v>
      </c>
    </row>
    <row r="23" spans="1:6" x14ac:dyDescent="0.25">
      <c r="A23" s="29"/>
      <c r="B23" t="s">
        <v>13</v>
      </c>
      <c r="C23" s="30"/>
      <c r="D23" s="75">
        <v>0</v>
      </c>
      <c r="E23" s="103">
        <v>0</v>
      </c>
      <c r="F23" s="103">
        <v>0</v>
      </c>
    </row>
    <row r="24" spans="1:6" x14ac:dyDescent="0.25">
      <c r="A24" s="29"/>
      <c r="B24" t="s">
        <v>14</v>
      </c>
      <c r="C24" s="30"/>
      <c r="D24" s="75">
        <v>0</v>
      </c>
      <c r="E24" s="103">
        <v>0</v>
      </c>
      <c r="F24" s="103">
        <v>0</v>
      </c>
    </row>
    <row r="25" spans="1:6" x14ac:dyDescent="0.25">
      <c r="A25" s="29"/>
      <c r="B25" t="s">
        <v>15</v>
      </c>
      <c r="C25" s="30"/>
      <c r="D25" s="151">
        <v>-49.362999982787699</v>
      </c>
      <c r="E25" s="164">
        <v>-51.521873043273722</v>
      </c>
      <c r="F25" s="169">
        <v>-50.43549440193145</v>
      </c>
    </row>
    <row r="26" spans="1:6" x14ac:dyDescent="0.25">
      <c r="A26" s="29"/>
      <c r="B26" t="s">
        <v>58</v>
      </c>
      <c r="C26" s="30"/>
      <c r="D26" s="75">
        <v>0</v>
      </c>
      <c r="E26" s="103">
        <v>0</v>
      </c>
      <c r="F26" s="103">
        <v>0</v>
      </c>
    </row>
    <row r="27" spans="1:6" x14ac:dyDescent="0.25">
      <c r="A27" s="29"/>
      <c r="B27" s="35" t="s">
        <v>107</v>
      </c>
      <c r="C27" s="30"/>
      <c r="D27" s="75">
        <v>0</v>
      </c>
      <c r="E27" s="103">
        <v>0</v>
      </c>
      <c r="F27" s="103">
        <v>0</v>
      </c>
    </row>
    <row r="28" spans="1:6" x14ac:dyDescent="0.25">
      <c r="A28" s="29"/>
      <c r="B28" t="s">
        <v>16</v>
      </c>
      <c r="C28" s="30"/>
      <c r="D28" s="75">
        <v>0</v>
      </c>
      <c r="E28" s="103">
        <v>0</v>
      </c>
      <c r="F28" s="103">
        <v>0</v>
      </c>
    </row>
    <row r="29" spans="1:6" x14ac:dyDescent="0.25">
      <c r="A29" s="29"/>
      <c r="C29" s="30"/>
      <c r="D29" s="75"/>
      <c r="E29" s="103"/>
      <c r="F29" s="103"/>
    </row>
    <row r="30" spans="1:6" x14ac:dyDescent="0.25">
      <c r="A30" s="37" t="s">
        <v>17</v>
      </c>
      <c r="B30" s="38"/>
      <c r="C30" s="30"/>
      <c r="D30" s="76">
        <v>-49.362999982787699</v>
      </c>
      <c r="E30" s="103">
        <v>-51.521873043273722</v>
      </c>
      <c r="F30" s="103">
        <v>-50.43549440193145</v>
      </c>
    </row>
    <row r="31" spans="1:6" x14ac:dyDescent="0.25">
      <c r="A31" s="29"/>
      <c r="C31" s="30"/>
      <c r="D31" s="75"/>
      <c r="E31" s="103"/>
      <c r="F31" s="103"/>
    </row>
    <row r="32" spans="1:6" x14ac:dyDescent="0.25">
      <c r="A32" s="24" t="s">
        <v>18</v>
      </c>
      <c r="C32" s="30"/>
      <c r="D32" s="75"/>
      <c r="E32" s="103"/>
      <c r="F32" s="103"/>
    </row>
    <row r="33" spans="1:7" x14ac:dyDescent="0.25">
      <c r="A33" s="29" t="s">
        <v>19</v>
      </c>
      <c r="C33" s="30"/>
      <c r="D33" s="75">
        <v>0</v>
      </c>
      <c r="E33" s="103">
        <v>0</v>
      </c>
      <c r="F33" s="103">
        <v>0</v>
      </c>
    </row>
    <row r="34" spans="1:7" x14ac:dyDescent="0.25">
      <c r="A34" s="29"/>
      <c r="B34" t="s">
        <v>20</v>
      </c>
      <c r="C34" s="30"/>
      <c r="D34" s="75">
        <v>0</v>
      </c>
      <c r="E34" s="103">
        <v>0</v>
      </c>
      <c r="F34" s="103">
        <v>0</v>
      </c>
    </row>
    <row r="35" spans="1:7" x14ac:dyDescent="0.25">
      <c r="A35" s="29"/>
      <c r="B35" t="s">
        <v>21</v>
      </c>
      <c r="C35" s="30"/>
      <c r="D35" s="75">
        <v>0</v>
      </c>
      <c r="E35" s="103">
        <v>0</v>
      </c>
      <c r="F35" s="103">
        <v>0</v>
      </c>
    </row>
    <row r="36" spans="1:7" x14ac:dyDescent="0.25">
      <c r="A36" s="29"/>
      <c r="B36" t="s">
        <v>22</v>
      </c>
      <c r="C36" s="30"/>
      <c r="D36" s="75">
        <v>0</v>
      </c>
      <c r="E36" s="103">
        <v>0</v>
      </c>
      <c r="F36" s="103">
        <v>0</v>
      </c>
    </row>
    <row r="37" spans="1:7" x14ac:dyDescent="0.25">
      <c r="A37" s="29"/>
      <c r="C37" s="30"/>
      <c r="D37" s="75"/>
      <c r="E37" s="103"/>
      <c r="F37" s="103"/>
    </row>
    <row r="38" spans="1:7" x14ac:dyDescent="0.25">
      <c r="A38" s="39" t="s">
        <v>106</v>
      </c>
      <c r="B38" s="40"/>
      <c r="C38" s="41"/>
      <c r="D38" s="78">
        <v>0</v>
      </c>
      <c r="E38" s="94">
        <v>0</v>
      </c>
      <c r="F38" s="94">
        <v>0</v>
      </c>
    </row>
    <row r="39" spans="1:7" x14ac:dyDescent="0.25">
      <c r="A39" s="39" t="s">
        <v>75</v>
      </c>
      <c r="B39" s="40"/>
      <c r="C39" s="41"/>
      <c r="D39" s="79">
        <v>-49.362999982787699</v>
      </c>
      <c r="E39" s="94">
        <v>-51.521873043273722</v>
      </c>
      <c r="F39" s="94">
        <v>-50.43549440193145</v>
      </c>
    </row>
    <row r="40" spans="1:7" x14ac:dyDescent="0.25">
      <c r="A40" s="45"/>
      <c r="B40" s="46"/>
      <c r="C40" s="47"/>
      <c r="D40" s="81"/>
      <c r="E40" s="84"/>
      <c r="F40" s="84"/>
    </row>
    <row r="41" spans="1:7" x14ac:dyDescent="0.25">
      <c r="A41" s="85"/>
      <c r="B41" s="85"/>
      <c r="C41" s="85"/>
    </row>
    <row r="42" spans="1:7" ht="24.6" x14ac:dyDescent="0.25">
      <c r="G42" s="86">
        <v>12</v>
      </c>
    </row>
    <row r="49" spans="4:4" x14ac:dyDescent="0.25">
      <c r="D49" s="35"/>
    </row>
  </sheetData>
  <printOptions horizontalCentered="1"/>
  <pageMargins left="0" right="0" top="1.1811023622047245" bottom="0" header="0" footer="0"/>
  <pageSetup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B2F84-D21C-440B-AFBF-86773A7634F5}">
  <dimension ref="A1:Z80"/>
  <sheetViews>
    <sheetView topLeftCell="I1" zoomScale="80" zoomScaleNormal="80" workbookViewId="0">
      <selection activeCell="AA34" sqref="AA34"/>
    </sheetView>
  </sheetViews>
  <sheetFormatPr baseColWidth="10" defaultRowHeight="13.2" x14ac:dyDescent="0.25"/>
  <cols>
    <col min="1" max="2" width="2.6640625" customWidth="1"/>
    <col min="3" max="3" width="42.33203125" customWidth="1"/>
    <col min="5" max="5" width="15.44140625" customWidth="1"/>
    <col min="6" max="6" width="16" customWidth="1"/>
    <col min="7" max="7" width="11.6640625" customWidth="1"/>
    <col min="8" max="8" width="11.5546875" customWidth="1"/>
    <col min="9" max="9" width="10.5546875" customWidth="1"/>
    <col min="10" max="10" width="11.33203125" customWidth="1"/>
    <col min="11" max="11" width="14.6640625" customWidth="1"/>
    <col min="12" max="13" width="11.5546875" customWidth="1"/>
    <col min="14" max="16" width="11.33203125" customWidth="1"/>
    <col min="17" max="22" width="11.5546875" customWidth="1"/>
    <col min="23" max="23" width="11.5546875" bestFit="1" customWidth="1"/>
    <col min="24" max="24" width="4" customWidth="1"/>
    <col min="26" max="26" width="12.6640625" bestFit="1" customWidth="1"/>
  </cols>
  <sheetData>
    <row r="1" spans="1:26" ht="29.4" x14ac:dyDescent="0.25">
      <c r="A1" s="1"/>
      <c r="X1" s="2">
        <v>3</v>
      </c>
    </row>
    <row r="2" spans="1:26" x14ac:dyDescent="0.25">
      <c r="A2" s="3" t="s">
        <v>0</v>
      </c>
      <c r="B2" s="4"/>
      <c r="C2" s="4"/>
      <c r="D2" s="4"/>
      <c r="E2" s="4"/>
      <c r="F2" s="4"/>
      <c r="G2" s="4"/>
      <c r="H2" s="4"/>
      <c r="I2" s="4"/>
      <c r="J2" s="4"/>
      <c r="K2" s="4"/>
      <c r="L2" s="4"/>
      <c r="M2" s="4"/>
      <c r="N2" s="4"/>
      <c r="O2" s="4"/>
      <c r="P2" s="4"/>
      <c r="Q2" s="4"/>
      <c r="R2" s="4"/>
      <c r="S2" s="4"/>
      <c r="T2" s="4"/>
      <c r="U2" s="4"/>
      <c r="V2" s="4"/>
      <c r="W2" s="4"/>
    </row>
    <row r="3" spans="1:26" x14ac:dyDescent="0.25">
      <c r="A3" s="5" t="s">
        <v>116</v>
      </c>
      <c r="B3" s="6"/>
      <c r="C3" s="6"/>
      <c r="D3" s="6"/>
      <c r="E3" s="6"/>
      <c r="F3" s="4"/>
      <c r="G3" s="4"/>
      <c r="H3" s="4"/>
      <c r="I3" s="4"/>
      <c r="J3" s="4"/>
      <c r="K3" s="4"/>
      <c r="L3" s="4"/>
      <c r="M3" s="4"/>
      <c r="N3" s="4"/>
      <c r="O3" s="4"/>
      <c r="P3" s="4"/>
      <c r="Q3" s="4"/>
      <c r="R3" s="4"/>
      <c r="S3" s="4"/>
      <c r="T3" s="4"/>
      <c r="U3" s="4"/>
      <c r="V3" s="4"/>
      <c r="W3" s="4"/>
    </row>
    <row r="4" spans="1:26" x14ac:dyDescent="0.25">
      <c r="A4" s="3" t="s">
        <v>92</v>
      </c>
      <c r="B4" s="4"/>
      <c r="C4" s="4"/>
      <c r="D4" s="4"/>
      <c r="E4" s="4"/>
      <c r="F4" s="4"/>
      <c r="G4" s="4"/>
      <c r="H4" s="4"/>
      <c r="I4" s="4"/>
      <c r="J4" s="4"/>
      <c r="K4" s="4"/>
      <c r="L4" s="4"/>
      <c r="M4" s="4"/>
      <c r="N4" s="4"/>
      <c r="O4" s="4"/>
      <c r="P4" s="4"/>
      <c r="Q4" s="4"/>
      <c r="R4" s="4"/>
      <c r="S4" s="4"/>
      <c r="T4" s="4"/>
      <c r="U4" s="4"/>
      <c r="V4" s="4"/>
      <c r="W4" s="4"/>
    </row>
    <row r="5" spans="1:26" x14ac:dyDescent="0.25">
      <c r="A5" s="3" t="s">
        <v>2</v>
      </c>
      <c r="B5" s="4"/>
      <c r="C5" s="7"/>
      <c r="D5" s="8"/>
      <c r="E5" s="4"/>
      <c r="F5" s="4"/>
      <c r="G5" s="4"/>
      <c r="H5" s="4"/>
      <c r="I5" s="4"/>
      <c r="J5" s="4"/>
      <c r="K5" s="4"/>
      <c r="L5" s="4"/>
      <c r="M5" s="4"/>
      <c r="N5" s="4"/>
      <c r="O5" s="4"/>
      <c r="P5" s="4"/>
      <c r="Q5" s="4"/>
      <c r="R5" s="4"/>
      <c r="S5" s="4"/>
      <c r="T5" s="4"/>
      <c r="U5" s="4"/>
      <c r="V5" s="4"/>
      <c r="W5" s="4"/>
    </row>
    <row r="6" spans="1:26" x14ac:dyDescent="0.25">
      <c r="A6" s="3" t="s">
        <v>3</v>
      </c>
      <c r="B6" s="4"/>
      <c r="C6" s="7"/>
      <c r="D6" s="8"/>
      <c r="E6" s="4"/>
      <c r="F6" s="4"/>
      <c r="G6" s="4"/>
      <c r="H6" s="4"/>
      <c r="I6" s="4"/>
      <c r="J6" s="4"/>
      <c r="K6" s="4"/>
      <c r="L6" s="4"/>
      <c r="M6" s="4"/>
      <c r="N6" s="4"/>
      <c r="O6" s="4"/>
      <c r="P6" s="4"/>
      <c r="Q6" s="4"/>
      <c r="R6" s="4"/>
      <c r="S6" s="4"/>
      <c r="T6" s="4"/>
      <c r="U6" s="4"/>
      <c r="V6" s="4"/>
      <c r="W6" s="4"/>
    </row>
    <row r="7" spans="1:26" x14ac:dyDescent="0.25">
      <c r="A7" s="9"/>
      <c r="B7" s="9"/>
      <c r="C7" s="10"/>
      <c r="D7" s="11"/>
      <c r="E7" s="4"/>
      <c r="F7" s="4"/>
      <c r="G7" s="4"/>
      <c r="H7" s="4"/>
      <c r="I7" s="4"/>
      <c r="J7" s="4"/>
      <c r="K7" s="4"/>
      <c r="L7" s="4"/>
      <c r="M7" s="4"/>
      <c r="N7" s="4"/>
      <c r="O7" s="4"/>
      <c r="P7" s="4"/>
      <c r="Q7" s="4"/>
      <c r="R7" s="4"/>
      <c r="S7" s="4"/>
      <c r="T7" s="4"/>
      <c r="U7" s="4"/>
      <c r="V7" s="4"/>
      <c r="W7" s="4"/>
    </row>
    <row r="8" spans="1:26" x14ac:dyDescent="0.25">
      <c r="A8" s="12"/>
      <c r="B8" s="13"/>
      <c r="C8" s="13"/>
      <c r="D8" s="14"/>
      <c r="E8" s="15" t="s">
        <v>5</v>
      </c>
      <c r="F8" s="14" t="s">
        <v>81</v>
      </c>
      <c r="G8" s="14" t="s">
        <v>82</v>
      </c>
      <c r="H8" s="16" t="s">
        <v>109</v>
      </c>
      <c r="I8" s="14" t="s">
        <v>83</v>
      </c>
      <c r="J8" s="14" t="s">
        <v>84</v>
      </c>
      <c r="K8" s="17" t="s">
        <v>88</v>
      </c>
      <c r="L8" s="16" t="s">
        <v>90</v>
      </c>
      <c r="M8" s="16" t="s">
        <v>110</v>
      </c>
      <c r="N8" s="146" t="s">
        <v>89</v>
      </c>
      <c r="O8" s="14" t="s">
        <v>91</v>
      </c>
      <c r="P8" s="14" t="s">
        <v>98</v>
      </c>
      <c r="Q8" s="130" t="s">
        <v>111</v>
      </c>
      <c r="R8" s="16" t="s">
        <v>100</v>
      </c>
      <c r="S8" s="16" t="s">
        <v>101</v>
      </c>
      <c r="T8" s="16" t="s">
        <v>102</v>
      </c>
      <c r="U8" s="16" t="s">
        <v>103</v>
      </c>
      <c r="V8" s="16" t="s">
        <v>104</v>
      </c>
      <c r="W8" s="16" t="s">
        <v>114</v>
      </c>
    </row>
    <row r="9" spans="1:26" x14ac:dyDescent="0.25">
      <c r="A9" s="18"/>
      <c r="D9" s="19"/>
      <c r="E9" s="20"/>
      <c r="F9" s="21"/>
      <c r="G9" s="21"/>
      <c r="H9" s="22"/>
      <c r="I9" s="21"/>
      <c r="J9" s="21"/>
      <c r="K9" s="23"/>
      <c r="L9" s="23"/>
      <c r="M9" s="22"/>
      <c r="N9" s="21"/>
      <c r="O9" s="21"/>
      <c r="P9" s="21"/>
      <c r="Q9" s="22"/>
      <c r="R9" s="21"/>
      <c r="S9" s="21"/>
      <c r="T9" s="21"/>
      <c r="U9" s="22"/>
      <c r="V9" s="22"/>
      <c r="W9" s="23"/>
    </row>
    <row r="10" spans="1:26" x14ac:dyDescent="0.25">
      <c r="A10" s="24" t="s">
        <v>6</v>
      </c>
      <c r="D10" s="19"/>
      <c r="E10" s="25"/>
      <c r="F10" s="26"/>
      <c r="G10" s="26"/>
      <c r="H10" s="27"/>
      <c r="I10" s="26"/>
      <c r="J10" s="26"/>
      <c r="K10" s="28"/>
      <c r="L10" s="28"/>
      <c r="M10" s="27"/>
      <c r="N10" s="26"/>
      <c r="O10" s="26"/>
      <c r="P10" s="26"/>
      <c r="Q10" s="27"/>
      <c r="R10" s="26"/>
      <c r="S10" s="26"/>
      <c r="T10" s="26"/>
      <c r="U10" s="27"/>
      <c r="V10" s="27"/>
      <c r="W10" s="27"/>
      <c r="Y10" t="s">
        <v>128</v>
      </c>
      <c r="Z10" t="s">
        <v>129</v>
      </c>
    </row>
    <row r="11" spans="1:26" x14ac:dyDescent="0.25">
      <c r="A11" s="29" t="s">
        <v>7</v>
      </c>
      <c r="D11" s="30"/>
      <c r="E11" s="31">
        <v>7024806.8901199996</v>
      </c>
      <c r="F11" s="32">
        <v>5049268.9695400009</v>
      </c>
      <c r="G11" s="32">
        <v>5686306.1113499999</v>
      </c>
      <c r="H11" s="33">
        <v>17760381.97101</v>
      </c>
      <c r="I11" s="31">
        <v>9855570.8559600003</v>
      </c>
      <c r="J11" s="32">
        <v>2999707.3577199997</v>
      </c>
      <c r="K11" s="32">
        <v>5619385.1080799997</v>
      </c>
      <c r="L11" s="66">
        <v>18474663.321759999</v>
      </c>
      <c r="M11" s="33">
        <v>36235045.292769998</v>
      </c>
      <c r="N11" s="32">
        <v>6093803.3414000003</v>
      </c>
      <c r="O11" s="32">
        <v>5276836.6888999995</v>
      </c>
      <c r="P11" s="32">
        <v>6211767.4957699999</v>
      </c>
      <c r="Q11" s="33">
        <v>17582407.526069999</v>
      </c>
      <c r="R11" s="32">
        <v>5883995.80803</v>
      </c>
      <c r="S11" s="32">
        <v>6184466.5865000002</v>
      </c>
      <c r="T11" s="32">
        <v>6708573.7867999999</v>
      </c>
      <c r="U11" s="33">
        <v>18777036.181329999</v>
      </c>
      <c r="V11" s="33">
        <v>36359443.707400002</v>
      </c>
      <c r="W11" s="33">
        <v>72594489.000169992</v>
      </c>
      <c r="Y11" s="32">
        <f>+E11+F11</f>
        <v>12074075.85966</v>
      </c>
      <c r="Z11" t="e">
        <f>+Y11*VarTotal!#REF!</f>
        <v>#REF!</v>
      </c>
    </row>
    <row r="12" spans="1:26" x14ac:dyDescent="0.25">
      <c r="A12" s="34" t="s">
        <v>108</v>
      </c>
      <c r="B12" s="35" t="s">
        <v>120</v>
      </c>
      <c r="D12" s="30"/>
      <c r="E12" s="31">
        <v>6138542.8383499999</v>
      </c>
      <c r="F12" s="32">
        <v>4293753.4560970003</v>
      </c>
      <c r="G12" s="32">
        <v>4734164.2866479997</v>
      </c>
      <c r="H12" s="33">
        <v>15166460.581095001</v>
      </c>
      <c r="I12" s="31">
        <v>9073461.9455660004</v>
      </c>
      <c r="J12" s="32">
        <v>2265017.8289999999</v>
      </c>
      <c r="K12" s="32">
        <v>4582745.1730000004</v>
      </c>
      <c r="L12" s="66">
        <v>15921224.947566001</v>
      </c>
      <c r="M12" s="33">
        <v>31087685.528661001</v>
      </c>
      <c r="N12" s="32">
        <v>5082008.9890000001</v>
      </c>
      <c r="O12" s="32">
        <v>4535258.2369999997</v>
      </c>
      <c r="P12" s="32">
        <v>4936429.4780000001</v>
      </c>
      <c r="Q12" s="33">
        <v>14553696.704</v>
      </c>
      <c r="R12" s="32">
        <v>4909611.199</v>
      </c>
      <c r="S12" s="32">
        <v>4861731.398</v>
      </c>
      <c r="T12" s="32">
        <v>5231358.682</v>
      </c>
      <c r="U12" s="33">
        <v>15002701.278999999</v>
      </c>
      <c r="V12" s="33">
        <v>29556397.982999999</v>
      </c>
      <c r="W12" s="33">
        <v>60644083.511661001</v>
      </c>
      <c r="Y12" s="32">
        <f t="shared" ref="Y12:Y40" si="0">+E12+F12</f>
        <v>10432296.294447001</v>
      </c>
      <c r="Z12" t="e">
        <f>+Y12*VarTotal!#REF!</f>
        <v>#REF!</v>
      </c>
    </row>
    <row r="13" spans="1:26" x14ac:dyDescent="0.25">
      <c r="A13" s="34"/>
      <c r="B13" s="35"/>
      <c r="C13" s="35" t="s">
        <v>68</v>
      </c>
      <c r="D13" s="36"/>
      <c r="E13" s="31">
        <v>302145.64999999997</v>
      </c>
      <c r="F13" s="32">
        <v>257431.15899999999</v>
      </c>
      <c r="G13" s="32">
        <v>352655.88200000004</v>
      </c>
      <c r="H13" s="33">
        <v>912232.69099999988</v>
      </c>
      <c r="I13" s="31">
        <v>1333512.7439999999</v>
      </c>
      <c r="J13" s="32">
        <v>287131.136</v>
      </c>
      <c r="K13" s="32">
        <v>409067.49900000001</v>
      </c>
      <c r="L13" s="66">
        <v>2029711.379</v>
      </c>
      <c r="M13" s="33">
        <v>2941944.0699999994</v>
      </c>
      <c r="N13" s="32">
        <v>311696.53399999999</v>
      </c>
      <c r="O13" s="32">
        <v>310987.185</v>
      </c>
      <c r="P13" s="32">
        <v>354847.723</v>
      </c>
      <c r="Q13" s="33">
        <v>977531.44200000004</v>
      </c>
      <c r="R13" s="32">
        <v>409442.799</v>
      </c>
      <c r="S13" s="32">
        <v>480885.66200000001</v>
      </c>
      <c r="T13" s="32">
        <v>478482.32400000002</v>
      </c>
      <c r="U13" s="33">
        <v>1368810.7850000001</v>
      </c>
      <c r="V13" s="33">
        <v>2346342.227</v>
      </c>
      <c r="W13" s="33">
        <v>5288286.2969999993</v>
      </c>
      <c r="Y13" s="32">
        <f t="shared" si="0"/>
        <v>559576.80899999989</v>
      </c>
      <c r="Z13" t="e">
        <f>+Y13*VarTotal!#REF!</f>
        <v>#REF!</v>
      </c>
    </row>
    <row r="14" spans="1:26" x14ac:dyDescent="0.25">
      <c r="A14" s="34"/>
      <c r="B14" s="35"/>
      <c r="C14" s="35" t="s">
        <v>59</v>
      </c>
      <c r="D14" s="36"/>
      <c r="E14" s="31">
        <v>5836397.1883499995</v>
      </c>
      <c r="F14" s="32">
        <v>4036322.2970970003</v>
      </c>
      <c r="G14" s="32">
        <v>4381508.4046479994</v>
      </c>
      <c r="H14" s="33">
        <v>14254227.890094999</v>
      </c>
      <c r="I14" s="31">
        <v>7739949.2015660005</v>
      </c>
      <c r="J14" s="32">
        <v>1977886.693</v>
      </c>
      <c r="K14" s="32">
        <v>4173677.6740000006</v>
      </c>
      <c r="L14" s="66">
        <v>13891513.568566</v>
      </c>
      <c r="M14" s="33">
        <v>28145741.458660997</v>
      </c>
      <c r="N14" s="32">
        <v>4770312.4550000001</v>
      </c>
      <c r="O14" s="32">
        <v>4224271.0520000001</v>
      </c>
      <c r="P14" s="32">
        <v>4581581.7549999999</v>
      </c>
      <c r="Q14" s="33">
        <v>13576165.261999998</v>
      </c>
      <c r="R14" s="32">
        <v>4500168.4000000004</v>
      </c>
      <c r="S14" s="32">
        <v>4380845.7359999996</v>
      </c>
      <c r="T14" s="32">
        <v>4752876.358</v>
      </c>
      <c r="U14" s="33">
        <v>13633890.493999999</v>
      </c>
      <c r="V14" s="33">
        <v>27210055.756000001</v>
      </c>
      <c r="W14" s="33">
        <v>55355797.214661002</v>
      </c>
      <c r="Y14" s="32">
        <f t="shared" si="0"/>
        <v>9872719.4854470007</v>
      </c>
      <c r="Z14" t="e">
        <f>+Y14*VarTotal!#REF!</f>
        <v>#REF!</v>
      </c>
    </row>
    <row r="15" spans="1:26" x14ac:dyDescent="0.25">
      <c r="A15" s="29"/>
      <c r="B15" t="s">
        <v>93</v>
      </c>
      <c r="D15" s="30"/>
      <c r="E15" s="31">
        <v>81468.799266799993</v>
      </c>
      <c r="F15" s="32">
        <v>118983.67813499999</v>
      </c>
      <c r="G15" s="32">
        <v>136404.33096300001</v>
      </c>
      <c r="H15" s="33">
        <v>336856.8083648</v>
      </c>
      <c r="I15" s="31">
        <v>113268.65444880001</v>
      </c>
      <c r="J15" s="32">
        <v>114433.78888409999</v>
      </c>
      <c r="K15" s="32">
        <v>147032.47945439996</v>
      </c>
      <c r="L15" s="66">
        <v>374734.92278729996</v>
      </c>
      <c r="M15" s="33">
        <v>711591.73115210002</v>
      </c>
      <c r="N15" s="32">
        <v>329311.32971749996</v>
      </c>
      <c r="O15" s="32">
        <v>121052.73968699999</v>
      </c>
      <c r="P15" s="32">
        <v>125763.1501397</v>
      </c>
      <c r="Q15" s="33">
        <v>576127.21954419999</v>
      </c>
      <c r="R15" s="32">
        <v>113580.95605950001</v>
      </c>
      <c r="S15" s="32">
        <v>149065.07573400001</v>
      </c>
      <c r="T15" s="32">
        <v>203843.76767999999</v>
      </c>
      <c r="U15" s="33">
        <v>466489.7994735</v>
      </c>
      <c r="V15" s="33">
        <v>1042617.0190177001</v>
      </c>
      <c r="W15" s="33">
        <v>1754208.7501698001</v>
      </c>
      <c r="Y15" s="32">
        <f t="shared" si="0"/>
        <v>200452.47740179999</v>
      </c>
      <c r="Z15" t="e">
        <f>+Y15*VarTotal!#REF!</f>
        <v>#REF!</v>
      </c>
    </row>
    <row r="16" spans="1:26" x14ac:dyDescent="0.25">
      <c r="A16" s="29"/>
      <c r="B16" t="s">
        <v>9</v>
      </c>
      <c r="D16" s="30"/>
      <c r="E16" s="31">
        <v>312704.799</v>
      </c>
      <c r="F16" s="32">
        <v>388433.83500000002</v>
      </c>
      <c r="G16" s="32">
        <v>334975.19900000002</v>
      </c>
      <c r="H16" s="33">
        <v>1036113.8330000001</v>
      </c>
      <c r="I16" s="31">
        <v>324417.734</v>
      </c>
      <c r="J16" s="32">
        <v>326370.33799999999</v>
      </c>
      <c r="K16" s="32">
        <v>362757.07199999999</v>
      </c>
      <c r="L16" s="66">
        <v>1013545.1439999999</v>
      </c>
      <c r="M16" s="33">
        <v>2049658.977</v>
      </c>
      <c r="N16" s="32">
        <v>349313.74</v>
      </c>
      <c r="O16" s="32">
        <v>362270.85399999999</v>
      </c>
      <c r="P16" s="32">
        <v>369105.43199999997</v>
      </c>
      <c r="Q16" s="33">
        <v>1080690.0260000001</v>
      </c>
      <c r="R16" s="32">
        <v>454543.89500000002</v>
      </c>
      <c r="S16" s="32">
        <v>380017.64899999998</v>
      </c>
      <c r="T16" s="32">
        <v>401891.93900000001</v>
      </c>
      <c r="U16" s="33">
        <v>1236453.483</v>
      </c>
      <c r="V16" s="33">
        <v>2317143.5090000001</v>
      </c>
      <c r="W16" s="33">
        <v>4366802.4859999996</v>
      </c>
      <c r="Y16" s="32">
        <f t="shared" si="0"/>
        <v>701138.63400000008</v>
      </c>
      <c r="Z16" t="e">
        <f>+Y16*VarTotal!#REF!</f>
        <v>#REF!</v>
      </c>
    </row>
    <row r="17" spans="1:26" x14ac:dyDescent="0.25">
      <c r="A17" s="29"/>
      <c r="B17" t="s">
        <v>56</v>
      </c>
      <c r="D17" s="30"/>
      <c r="E17" s="31">
        <v>3929.009</v>
      </c>
      <c r="F17" s="32">
        <v>1419.8720000000001</v>
      </c>
      <c r="G17" s="32">
        <v>20779.371999999999</v>
      </c>
      <c r="H17" s="33">
        <v>26128.253000000001</v>
      </c>
      <c r="I17" s="31">
        <v>17226.087</v>
      </c>
      <c r="J17" s="32">
        <v>1434.2139999999999</v>
      </c>
      <c r="K17" s="32">
        <v>3997.6959999999999</v>
      </c>
      <c r="L17" s="66">
        <v>22657.996999999999</v>
      </c>
      <c r="M17" s="33">
        <v>48786.25</v>
      </c>
      <c r="N17" s="32">
        <v>5213.3760000000002</v>
      </c>
      <c r="O17" s="32">
        <v>3230.3910000000001</v>
      </c>
      <c r="P17" s="32">
        <v>4324.7160000000003</v>
      </c>
      <c r="Q17" s="33">
        <v>12768.483</v>
      </c>
      <c r="R17" s="32">
        <v>4119.7439999999997</v>
      </c>
      <c r="S17" s="32">
        <v>4191.84</v>
      </c>
      <c r="T17" s="32">
        <v>2412.038</v>
      </c>
      <c r="U17" s="33">
        <v>10723.621999999999</v>
      </c>
      <c r="V17" s="33">
        <v>23492.105</v>
      </c>
      <c r="W17" s="33">
        <v>72278.354999999996</v>
      </c>
      <c r="Y17" s="32">
        <f t="shared" si="0"/>
        <v>5348.8810000000003</v>
      </c>
      <c r="Z17" t="e">
        <f>+Y17*VarTotal!#REF!</f>
        <v>#REF!</v>
      </c>
    </row>
    <row r="18" spans="1:26" x14ac:dyDescent="0.25">
      <c r="A18" s="29"/>
      <c r="B18" s="35" t="s">
        <v>57</v>
      </c>
      <c r="D18" s="30"/>
      <c r="E18" s="31">
        <v>184063.77272000001</v>
      </c>
      <c r="F18" s="32">
        <v>62425.275219999996</v>
      </c>
      <c r="G18" s="32">
        <v>54781.65885</v>
      </c>
      <c r="H18" s="33">
        <v>301270.70679000003</v>
      </c>
      <c r="I18" s="31">
        <v>132177.96867999999</v>
      </c>
      <c r="J18" s="32">
        <v>97370.286810000005</v>
      </c>
      <c r="K18" s="32">
        <v>81921.370040000009</v>
      </c>
      <c r="L18" s="66">
        <v>311469.62553000002</v>
      </c>
      <c r="M18" s="33">
        <v>612740.33232000005</v>
      </c>
      <c r="N18" s="32">
        <v>129246.00645</v>
      </c>
      <c r="O18" s="32">
        <v>73672.034799999994</v>
      </c>
      <c r="P18" s="32">
        <v>270687.81628000003</v>
      </c>
      <c r="Q18" s="33">
        <v>473605.85753000004</v>
      </c>
      <c r="R18" s="32">
        <v>150919.28194000002</v>
      </c>
      <c r="S18" s="32">
        <v>426335.69569999998</v>
      </c>
      <c r="T18" s="32">
        <v>101597.90403999999</v>
      </c>
      <c r="U18" s="33">
        <v>678852.88167999987</v>
      </c>
      <c r="V18" s="33">
        <v>1152458.73921</v>
      </c>
      <c r="W18" s="33">
        <v>1765199.0715300001</v>
      </c>
      <c r="Y18" s="32">
        <f t="shared" si="0"/>
        <v>246489.04794000002</v>
      </c>
      <c r="Z18" t="e">
        <f>+Y18*VarTotal!#REF!</f>
        <v>#REF!</v>
      </c>
    </row>
    <row r="19" spans="1:26" x14ac:dyDescent="0.25">
      <c r="A19" s="29"/>
      <c r="B19" t="s">
        <v>10</v>
      </c>
      <c r="D19" s="30"/>
      <c r="E19" s="31">
        <v>109544.96527999999</v>
      </c>
      <c r="F19" s="32">
        <v>149657.50305999999</v>
      </c>
      <c r="G19" s="32">
        <v>129937.05869999999</v>
      </c>
      <c r="H19" s="33">
        <v>389139.52703999996</v>
      </c>
      <c r="I19" s="31">
        <v>124178.803</v>
      </c>
      <c r="J19" s="32">
        <v>130059.52558</v>
      </c>
      <c r="K19" s="32">
        <v>110271.50108</v>
      </c>
      <c r="L19" s="66">
        <v>364509.82965999999</v>
      </c>
      <c r="M19" s="33">
        <v>753649.35669999989</v>
      </c>
      <c r="N19" s="32">
        <v>125935.65335000001</v>
      </c>
      <c r="O19" s="32">
        <v>121152.1925</v>
      </c>
      <c r="P19" s="32">
        <v>110656.88644</v>
      </c>
      <c r="Q19" s="33">
        <v>357744.73229000001</v>
      </c>
      <c r="R19" s="32">
        <v>131176.53479999999</v>
      </c>
      <c r="S19" s="32">
        <v>113780.0297</v>
      </c>
      <c r="T19" s="32">
        <v>169400.55764000001</v>
      </c>
      <c r="U19" s="33">
        <v>414357.12213999999</v>
      </c>
      <c r="V19" s="33">
        <v>772101.85442999995</v>
      </c>
      <c r="W19" s="33">
        <v>1525751.2111299997</v>
      </c>
      <c r="Y19" s="32">
        <f t="shared" si="0"/>
        <v>259202.46833999996</v>
      </c>
      <c r="Z19" t="e">
        <f>+Y19*VarTotal!#REF!</f>
        <v>#REF!</v>
      </c>
    </row>
    <row r="20" spans="1:26" x14ac:dyDescent="0.25">
      <c r="A20" s="29"/>
      <c r="B20" s="35" t="s">
        <v>121</v>
      </c>
      <c r="D20" s="30"/>
      <c r="E20" s="31">
        <v>194552.7065032</v>
      </c>
      <c r="F20" s="32">
        <v>34595.350027999986</v>
      </c>
      <c r="G20" s="32">
        <v>275264.20518899994</v>
      </c>
      <c r="H20" s="33">
        <v>504412.26172019995</v>
      </c>
      <c r="I20" s="31">
        <v>70839.663265200055</v>
      </c>
      <c r="J20" s="32">
        <v>65021.37544589999</v>
      </c>
      <c r="K20" s="32">
        <v>330659.8165056</v>
      </c>
      <c r="L20" s="66">
        <v>466520.85521670006</v>
      </c>
      <c r="M20" s="33">
        <v>970933.11693690007</v>
      </c>
      <c r="N20" s="32">
        <v>72774.246882499981</v>
      </c>
      <c r="O20" s="32">
        <v>60200.239912999998</v>
      </c>
      <c r="P20" s="32">
        <v>394800.01691030001</v>
      </c>
      <c r="Q20" s="33">
        <v>527774.50370580005</v>
      </c>
      <c r="R20" s="32">
        <v>120044.19723049998</v>
      </c>
      <c r="S20" s="32">
        <v>249344.89836600001</v>
      </c>
      <c r="T20" s="32">
        <v>598068.8984399999</v>
      </c>
      <c r="U20" s="33">
        <v>967457.99403649988</v>
      </c>
      <c r="V20" s="33">
        <v>1495232.4977422999</v>
      </c>
      <c r="W20" s="33">
        <v>2466165.6146792001</v>
      </c>
      <c r="Y20" s="32">
        <f t="shared" si="0"/>
        <v>229148.05653119998</v>
      </c>
      <c r="Z20" t="e">
        <f>+Y20*VarTotal!#REF!</f>
        <v>#REF!</v>
      </c>
    </row>
    <row r="21" spans="1:26" x14ac:dyDescent="0.25">
      <c r="A21" s="29"/>
      <c r="D21" s="19"/>
      <c r="E21" s="31"/>
      <c r="F21" s="32"/>
      <c r="G21" s="32"/>
      <c r="H21" s="33"/>
      <c r="I21" s="31"/>
      <c r="J21" s="32"/>
      <c r="K21" s="32"/>
      <c r="L21" s="66"/>
      <c r="M21" s="33"/>
      <c r="N21" s="32"/>
      <c r="O21" s="32"/>
      <c r="P21" s="32">
        <v>0</v>
      </c>
      <c r="Q21" s="33"/>
      <c r="R21" s="32"/>
      <c r="S21" s="32"/>
      <c r="T21" s="32"/>
      <c r="U21" s="33"/>
      <c r="V21" s="33"/>
      <c r="W21" s="33"/>
      <c r="Y21" s="32"/>
    </row>
    <row r="22" spans="1:26" x14ac:dyDescent="0.25">
      <c r="A22" s="29" t="s">
        <v>12</v>
      </c>
      <c r="D22" s="30"/>
      <c r="E22" s="31">
        <v>6039118.3261580002</v>
      </c>
      <c r="F22" s="32">
        <v>5338166.1839846661</v>
      </c>
      <c r="G22" s="32">
        <v>6227664.1164613338</v>
      </c>
      <c r="H22" s="33">
        <v>17604948.626603998</v>
      </c>
      <c r="I22" s="31">
        <v>5990871.193361111</v>
      </c>
      <c r="J22" s="32">
        <v>5434354.5969693335</v>
      </c>
      <c r="K22" s="32">
        <v>5864126.6793175554</v>
      </c>
      <c r="L22" s="66">
        <v>17289352.469648</v>
      </c>
      <c r="M22" s="33">
        <v>34894301.096251994</v>
      </c>
      <c r="N22" s="32">
        <v>6131622.6338859992</v>
      </c>
      <c r="O22" s="32">
        <v>5246526.4917393327</v>
      </c>
      <c r="P22" s="32">
        <v>6401845.3971626665</v>
      </c>
      <c r="Q22" s="33">
        <v>17779994.522787996</v>
      </c>
      <c r="R22" s="32">
        <v>6014660.1086477777</v>
      </c>
      <c r="S22" s="32">
        <v>5276626.2227320001</v>
      </c>
      <c r="T22" s="32">
        <v>6657702.2435762221</v>
      </c>
      <c r="U22" s="33">
        <v>17948988.574956</v>
      </c>
      <c r="V22" s="33">
        <v>35728983.097743995</v>
      </c>
      <c r="W22" s="33">
        <v>70623284.193995982</v>
      </c>
      <c r="Y22" s="32">
        <f t="shared" si="0"/>
        <v>11377284.510142665</v>
      </c>
      <c r="Z22" t="e">
        <f>+Y22*VarTotal!#REF!</f>
        <v>#REF!</v>
      </c>
    </row>
    <row r="23" spans="1:26" x14ac:dyDescent="0.25">
      <c r="A23" s="29"/>
      <c r="B23" t="s">
        <v>13</v>
      </c>
      <c r="D23" s="30"/>
      <c r="E23" s="31">
        <v>1461838.88032</v>
      </c>
      <c r="F23" s="32">
        <v>1270488.2892400001</v>
      </c>
      <c r="G23" s="32">
        <v>1641129.2782000001</v>
      </c>
      <c r="H23" s="33">
        <v>4373456.4477600008</v>
      </c>
      <c r="I23" s="31">
        <v>1296888.7869599999</v>
      </c>
      <c r="J23" s="32">
        <v>1273670.9761000001</v>
      </c>
      <c r="K23" s="32">
        <v>1635767.77012</v>
      </c>
      <c r="L23" s="66">
        <v>4206327.5331800003</v>
      </c>
      <c r="M23" s="33">
        <v>8579783.9809400011</v>
      </c>
      <c r="N23" s="32">
        <v>1284263.0489999999</v>
      </c>
      <c r="O23" s="32">
        <v>1302071.1132</v>
      </c>
      <c r="P23" s="32">
        <v>1675595.7801599998</v>
      </c>
      <c r="Q23" s="33">
        <v>4261929.9423599998</v>
      </c>
      <c r="R23" s="32">
        <v>1311125.0471900001</v>
      </c>
      <c r="S23" s="32">
        <v>1361915.4065</v>
      </c>
      <c r="T23" s="32">
        <v>1653512.85</v>
      </c>
      <c r="U23" s="33">
        <v>4326553.3036899995</v>
      </c>
      <c r="V23" s="33">
        <v>8588483.2460500002</v>
      </c>
      <c r="W23" s="33">
        <v>17168267.226989999</v>
      </c>
      <c r="Y23" s="32">
        <f t="shared" si="0"/>
        <v>2732327.1695600003</v>
      </c>
      <c r="Z23" t="e">
        <f>+Y23*VarTotal!#REF!</f>
        <v>#REF!</v>
      </c>
    </row>
    <row r="24" spans="1:26" x14ac:dyDescent="0.25">
      <c r="A24" s="29"/>
      <c r="B24" t="s">
        <v>14</v>
      </c>
      <c r="D24" s="30"/>
      <c r="E24" s="31">
        <v>670165.87699999998</v>
      </c>
      <c r="F24" s="32">
        <v>559373.63186000008</v>
      </c>
      <c r="G24" s="32">
        <v>687678.95439999993</v>
      </c>
      <c r="H24" s="33">
        <v>1917218.4632599999</v>
      </c>
      <c r="I24" s="31">
        <v>552636.65344000002</v>
      </c>
      <c r="J24" s="32">
        <v>533759.11747000006</v>
      </c>
      <c r="K24" s="32">
        <v>531245.30752000003</v>
      </c>
      <c r="L24" s="66">
        <v>1617641.07843</v>
      </c>
      <c r="M24" s="33">
        <v>3534859.5416900003</v>
      </c>
      <c r="N24" s="32">
        <v>543604.71415000001</v>
      </c>
      <c r="O24" s="32">
        <v>529003.25289999996</v>
      </c>
      <c r="P24" s="32">
        <v>566584.34724999999</v>
      </c>
      <c r="Q24" s="33">
        <v>1639192.3143000002</v>
      </c>
      <c r="R24" s="32">
        <v>505401.33072999999</v>
      </c>
      <c r="S24" s="32">
        <v>514228.79100000003</v>
      </c>
      <c r="T24" s="32">
        <v>633013.74567999993</v>
      </c>
      <c r="U24" s="33">
        <v>1652643.8674099999</v>
      </c>
      <c r="V24" s="33">
        <v>3291836.1817100001</v>
      </c>
      <c r="W24" s="33">
        <v>6826695.7234000005</v>
      </c>
      <c r="Y24" s="32">
        <f t="shared" si="0"/>
        <v>1229539.5088599999</v>
      </c>
      <c r="Z24" t="e">
        <f>+Y24*VarTotal!#REF!</f>
        <v>#REF!</v>
      </c>
    </row>
    <row r="25" spans="1:26" x14ac:dyDescent="0.25">
      <c r="A25" s="29"/>
      <c r="B25" t="s">
        <v>15</v>
      </c>
      <c r="D25" s="30"/>
      <c r="E25" s="31">
        <v>788968.69363800006</v>
      </c>
      <c r="F25" s="32">
        <v>42970.94982466667</v>
      </c>
      <c r="G25" s="32">
        <v>481528.39451133332</v>
      </c>
      <c r="H25" s="33">
        <v>1313468.037974</v>
      </c>
      <c r="I25" s="31">
        <v>495385.5638811111</v>
      </c>
      <c r="J25" s="32">
        <v>216830.30356933334</v>
      </c>
      <c r="K25" s="32">
        <v>27168.442197555556</v>
      </c>
      <c r="L25" s="66">
        <v>739384.30964800005</v>
      </c>
      <c r="M25" s="33">
        <v>2052852.3476219999</v>
      </c>
      <c r="N25" s="32">
        <v>879237.41568599991</v>
      </c>
      <c r="O25" s="32">
        <v>41392.038239333335</v>
      </c>
      <c r="P25" s="32">
        <v>453466.52937266667</v>
      </c>
      <c r="Q25" s="33">
        <v>1374095.9832979999</v>
      </c>
      <c r="R25" s="32">
        <v>552143.17404777766</v>
      </c>
      <c r="S25" s="32">
        <v>195600.504732</v>
      </c>
      <c r="T25" s="32">
        <v>31091.650856222223</v>
      </c>
      <c r="U25" s="33">
        <v>778835.32963599986</v>
      </c>
      <c r="V25" s="33">
        <v>2152931.3129339996</v>
      </c>
      <c r="W25" s="33">
        <v>4205783.6605559997</v>
      </c>
      <c r="Y25" s="32">
        <f t="shared" si="0"/>
        <v>831939.64346266678</v>
      </c>
      <c r="Z25" t="e">
        <f>+Y25*VarTotal!#REF!</f>
        <v>#REF!</v>
      </c>
    </row>
    <row r="26" spans="1:26" x14ac:dyDescent="0.25">
      <c r="A26" s="29"/>
      <c r="B26" t="s">
        <v>58</v>
      </c>
      <c r="D26" s="30"/>
      <c r="E26" s="31">
        <v>1845589.3101999999</v>
      </c>
      <c r="F26" s="32">
        <v>2110427.0762399998</v>
      </c>
      <c r="G26" s="32">
        <v>2065979.2517000001</v>
      </c>
      <c r="H26" s="33">
        <v>6021995.6381399995</v>
      </c>
      <c r="I26" s="31">
        <v>2386111.0631200001</v>
      </c>
      <c r="J26" s="32">
        <v>2018081.0216099999</v>
      </c>
      <c r="K26" s="32">
        <v>2390525.3438399998</v>
      </c>
      <c r="L26" s="66">
        <v>6794717.4285700005</v>
      </c>
      <c r="M26" s="33">
        <v>12816713.066709999</v>
      </c>
      <c r="N26" s="32">
        <v>2141954.2010499998</v>
      </c>
      <c r="O26" s="32">
        <v>2094807.8473</v>
      </c>
      <c r="P26" s="32">
        <v>2369110.1435000002</v>
      </c>
      <c r="Q26" s="33">
        <v>6605872.1918500001</v>
      </c>
      <c r="R26" s="32">
        <v>2333319.9953700001</v>
      </c>
      <c r="S26" s="32">
        <v>1897274.1155000001</v>
      </c>
      <c r="T26" s="32">
        <v>2925793.1954799998</v>
      </c>
      <c r="U26" s="33">
        <v>7156387.3063500002</v>
      </c>
      <c r="V26" s="33">
        <v>13762259.498199999</v>
      </c>
      <c r="W26" s="33">
        <v>26578972.564909998</v>
      </c>
      <c r="Y26" s="32">
        <f t="shared" si="0"/>
        <v>3956016.3864399996</v>
      </c>
      <c r="Z26" t="e">
        <f>+Y26*VarTotal!#REF!</f>
        <v>#REF!</v>
      </c>
    </row>
    <row r="27" spans="1:26" x14ac:dyDescent="0.25">
      <c r="A27" s="29"/>
      <c r="B27" t="s">
        <v>60</v>
      </c>
      <c r="D27" s="30"/>
      <c r="E27" s="31">
        <v>1256831.4580000001</v>
      </c>
      <c r="F27" s="32">
        <v>1332311.2722</v>
      </c>
      <c r="G27" s="32">
        <v>1328890.3356499998</v>
      </c>
      <c r="H27" s="33">
        <v>3918033.0658499999</v>
      </c>
      <c r="I27" s="31">
        <v>1232400.2739599999</v>
      </c>
      <c r="J27" s="32">
        <v>1372089.4982200002</v>
      </c>
      <c r="K27" s="32">
        <v>1255749.1576399999</v>
      </c>
      <c r="L27" s="66">
        <v>3860238.9298200002</v>
      </c>
      <c r="M27" s="33">
        <v>7778271.9956700001</v>
      </c>
      <c r="N27" s="32">
        <v>1252885.9704499999</v>
      </c>
      <c r="O27" s="32">
        <v>1251304.2500999998</v>
      </c>
      <c r="P27" s="32">
        <v>1320986.2564400001</v>
      </c>
      <c r="Q27" s="33">
        <v>3825176.4769899999</v>
      </c>
      <c r="R27" s="32">
        <v>1264913.6276399998</v>
      </c>
      <c r="S27" s="32">
        <v>1289854.2420000001</v>
      </c>
      <c r="T27" s="32">
        <v>1344885.2965599999</v>
      </c>
      <c r="U27" s="33">
        <v>3899653.1661999999</v>
      </c>
      <c r="V27" s="33">
        <v>7724829.6431899993</v>
      </c>
      <c r="W27" s="33">
        <v>15503101.638859998</v>
      </c>
      <c r="Y27" s="32">
        <f t="shared" si="0"/>
        <v>2589142.7302000001</v>
      </c>
      <c r="Z27" t="e">
        <f>+Y27*VarTotal!#REF!</f>
        <v>#REF!</v>
      </c>
    </row>
    <row r="28" spans="1:26" x14ac:dyDescent="0.25">
      <c r="A28" s="29"/>
      <c r="B28" t="s">
        <v>16</v>
      </c>
      <c r="D28" s="30"/>
      <c r="E28" s="31">
        <v>15724.107</v>
      </c>
      <c r="F28" s="32">
        <v>22594.964620000002</v>
      </c>
      <c r="G28" s="32">
        <v>22457.901999999998</v>
      </c>
      <c r="H28" s="33">
        <v>60776.973620000004</v>
      </c>
      <c r="I28" s="31">
        <v>27448.851999999999</v>
      </c>
      <c r="J28" s="32">
        <v>19923.68</v>
      </c>
      <c r="K28" s="32">
        <v>23670.657999999999</v>
      </c>
      <c r="L28" s="66">
        <v>71043.19</v>
      </c>
      <c r="M28" s="33">
        <v>131820.16362000001</v>
      </c>
      <c r="N28" s="32">
        <v>29677.28355</v>
      </c>
      <c r="O28" s="32">
        <v>27947.99</v>
      </c>
      <c r="P28" s="32">
        <v>16102.34044</v>
      </c>
      <c r="Q28" s="33">
        <v>73727.613989999998</v>
      </c>
      <c r="R28" s="32">
        <v>47756.933670000006</v>
      </c>
      <c r="S28" s="32">
        <v>17753.163</v>
      </c>
      <c r="T28" s="32">
        <v>69405.505000000005</v>
      </c>
      <c r="U28" s="33">
        <v>134915.60167</v>
      </c>
      <c r="V28" s="33">
        <v>208643.21566000002</v>
      </c>
      <c r="W28" s="33">
        <v>340463.37927999999</v>
      </c>
      <c r="Y28" s="32">
        <f t="shared" si="0"/>
        <v>38319.071620000002</v>
      </c>
      <c r="Z28" t="e">
        <f>+Y28*VarTotal!#REF!</f>
        <v>#REF!</v>
      </c>
    </row>
    <row r="29" spans="1:26" x14ac:dyDescent="0.25">
      <c r="A29" s="29"/>
      <c r="D29" s="30"/>
      <c r="E29" s="31"/>
      <c r="F29" s="32"/>
      <c r="G29" s="32"/>
      <c r="H29" s="33"/>
      <c r="I29" s="31"/>
      <c r="J29" s="32"/>
      <c r="K29" s="32"/>
      <c r="L29" s="66"/>
      <c r="M29" s="33"/>
      <c r="N29" s="32"/>
      <c r="O29" s="32"/>
      <c r="P29" s="32"/>
      <c r="Q29" s="33"/>
      <c r="R29" s="32"/>
      <c r="S29" s="32"/>
      <c r="T29" s="32"/>
      <c r="U29" s="33"/>
      <c r="V29" s="33"/>
      <c r="W29" s="33"/>
      <c r="Y29" s="32"/>
    </row>
    <row r="30" spans="1:26" x14ac:dyDescent="0.25">
      <c r="A30" s="34" t="s">
        <v>17</v>
      </c>
      <c r="B30" s="35"/>
      <c r="C30" s="35"/>
      <c r="D30" s="30"/>
      <c r="E30" s="31">
        <v>985688.56396199996</v>
      </c>
      <c r="F30" s="32">
        <v>-288897.21444466664</v>
      </c>
      <c r="G30" s="32">
        <v>-541358.00511133345</v>
      </c>
      <c r="H30" s="33">
        <v>155433.34440599987</v>
      </c>
      <c r="I30" s="31">
        <v>3864699.6625988889</v>
      </c>
      <c r="J30" s="32">
        <v>-2434647.2392493333</v>
      </c>
      <c r="K30" s="32">
        <v>-244741.57123755565</v>
      </c>
      <c r="L30" s="66">
        <v>1185310.8521119999</v>
      </c>
      <c r="M30" s="33">
        <v>1340744.1965179997</v>
      </c>
      <c r="N30" s="32">
        <v>-37819.292486000028</v>
      </c>
      <c r="O30" s="32">
        <v>30310.197160666667</v>
      </c>
      <c r="P30" s="32">
        <v>-190077.90139266668</v>
      </c>
      <c r="Q30" s="33">
        <v>-197586.99671800004</v>
      </c>
      <c r="R30" s="32">
        <v>-130664.3006177778</v>
      </c>
      <c r="S30" s="32">
        <v>907840.36376800004</v>
      </c>
      <c r="T30" s="32">
        <v>50871.543223777728</v>
      </c>
      <c r="U30" s="33">
        <v>828047.60637399997</v>
      </c>
      <c r="V30" s="33">
        <v>630460.60965600004</v>
      </c>
      <c r="W30" s="33">
        <v>1971204.8061739998</v>
      </c>
      <c r="Y30" s="32">
        <f t="shared" si="0"/>
        <v>696791.34951733332</v>
      </c>
      <c r="Z30" t="e">
        <f>+Y30*VarTotal!#REF!</f>
        <v>#REF!</v>
      </c>
    </row>
    <row r="31" spans="1:26" x14ac:dyDescent="0.25">
      <c r="A31" s="29"/>
      <c r="D31" s="30"/>
      <c r="E31" s="31"/>
      <c r="F31" s="32"/>
      <c r="G31" s="32"/>
      <c r="H31" s="33"/>
      <c r="I31" s="31"/>
      <c r="J31" s="32"/>
      <c r="K31" s="32"/>
      <c r="L31" s="66"/>
      <c r="M31" s="33"/>
      <c r="N31" s="32"/>
      <c r="O31" s="32"/>
      <c r="P31" s="32"/>
      <c r="Q31" s="33"/>
      <c r="R31" s="32"/>
      <c r="S31" s="32"/>
      <c r="T31" s="32"/>
      <c r="U31" s="33"/>
      <c r="V31" s="33"/>
      <c r="W31" s="33"/>
      <c r="Y31" s="32"/>
    </row>
    <row r="32" spans="1:26" x14ac:dyDescent="0.25">
      <c r="A32" s="24" t="s">
        <v>18</v>
      </c>
      <c r="D32" s="30"/>
      <c r="E32" s="31"/>
      <c r="F32" s="32"/>
      <c r="G32" s="32"/>
      <c r="H32" s="33"/>
      <c r="I32" s="31"/>
      <c r="J32" s="32"/>
      <c r="K32" s="32"/>
      <c r="L32" s="66"/>
      <c r="M32" s="33"/>
      <c r="N32" s="32"/>
      <c r="O32" s="32"/>
      <c r="P32" s="32"/>
      <c r="Q32" s="33"/>
      <c r="R32" s="32"/>
      <c r="S32" s="32"/>
      <c r="T32" s="32"/>
      <c r="U32" s="33"/>
      <c r="V32" s="33"/>
      <c r="W32" s="33"/>
      <c r="Y32" s="32"/>
    </row>
    <row r="33" spans="1:26" x14ac:dyDescent="0.25">
      <c r="A33" s="29" t="s">
        <v>19</v>
      </c>
      <c r="D33" s="30"/>
      <c r="E33" s="31">
        <v>571573.81279999996</v>
      </c>
      <c r="F33" s="32">
        <v>831050.94391999999</v>
      </c>
      <c r="G33" s="32">
        <v>1019318.41425</v>
      </c>
      <c r="H33" s="33">
        <v>2421943.1709699999</v>
      </c>
      <c r="I33" s="31">
        <v>1046467.82264</v>
      </c>
      <c r="J33" s="32">
        <v>978800.73531000002</v>
      </c>
      <c r="K33" s="32">
        <v>911970.33512000006</v>
      </c>
      <c r="L33" s="66">
        <v>2937238.8930700002</v>
      </c>
      <c r="M33" s="33">
        <v>5359182.0640399996</v>
      </c>
      <c r="N33" s="32">
        <v>886689.10715000005</v>
      </c>
      <c r="O33" s="32">
        <v>750760.57590000005</v>
      </c>
      <c r="P33" s="32">
        <v>874382.7599200001</v>
      </c>
      <c r="Q33" s="33">
        <v>2511832.4429700002</v>
      </c>
      <c r="R33" s="32">
        <v>1064066.3145600001</v>
      </c>
      <c r="S33" s="32">
        <v>767824.90859999997</v>
      </c>
      <c r="T33" s="32">
        <v>1793808.73636</v>
      </c>
      <c r="U33" s="33">
        <v>3625699.95952</v>
      </c>
      <c r="V33" s="33">
        <v>6137532.4024899993</v>
      </c>
      <c r="W33" s="33">
        <v>11496714.466529999</v>
      </c>
      <c r="Y33" s="32">
        <f t="shared" si="0"/>
        <v>1402624.7567199999</v>
      </c>
      <c r="Z33" t="e">
        <f>+Y33*VarTotal!#REF!</f>
        <v>#REF!</v>
      </c>
    </row>
    <row r="34" spans="1:26" x14ac:dyDescent="0.25">
      <c r="A34" s="29"/>
      <c r="B34" t="s">
        <v>20</v>
      </c>
      <c r="D34" s="30"/>
      <c r="E34" s="31">
        <v>775.41399999999999</v>
      </c>
      <c r="F34" s="32">
        <v>73.61</v>
      </c>
      <c r="G34" s="32">
        <v>119.782</v>
      </c>
      <c r="H34" s="33">
        <v>968.80600000000004</v>
      </c>
      <c r="I34" s="31">
        <v>214.041</v>
      </c>
      <c r="J34" s="32">
        <v>234.25700000000001</v>
      </c>
      <c r="K34" s="32">
        <v>612.86400000000003</v>
      </c>
      <c r="L34" s="66">
        <v>1061.162</v>
      </c>
      <c r="M34" s="33">
        <v>2029.9680000000001</v>
      </c>
      <c r="N34" s="32">
        <v>515.31700000000001</v>
      </c>
      <c r="O34" s="32">
        <v>229.40600000000001</v>
      </c>
      <c r="P34" s="32">
        <v>98.322999999999993</v>
      </c>
      <c r="Q34" s="33">
        <v>843.04599999999994</v>
      </c>
      <c r="R34" s="32">
        <v>4131.2640000000001</v>
      </c>
      <c r="S34" s="32">
        <v>808.46799999999996</v>
      </c>
      <c r="T34" s="32">
        <v>4223.2240000000002</v>
      </c>
      <c r="U34" s="33">
        <v>9162.9560000000001</v>
      </c>
      <c r="V34" s="33">
        <v>10006.002</v>
      </c>
      <c r="W34" s="33">
        <v>12035.970000000001</v>
      </c>
      <c r="Y34" s="32">
        <f t="shared" si="0"/>
        <v>849.024</v>
      </c>
      <c r="Z34" t="e">
        <f>+Y34*VarTotal!#REF!</f>
        <v>#REF!</v>
      </c>
    </row>
    <row r="35" spans="1:26" x14ac:dyDescent="0.25">
      <c r="A35" s="29"/>
      <c r="B35" t="s">
        <v>21</v>
      </c>
      <c r="D35" s="30"/>
      <c r="E35" s="31">
        <v>72055.55780000001</v>
      </c>
      <c r="F35" s="32">
        <v>398579.90692000004</v>
      </c>
      <c r="G35" s="32">
        <v>503736.61124999996</v>
      </c>
      <c r="H35" s="33">
        <v>974372.07597000001</v>
      </c>
      <c r="I35" s="31">
        <v>440610.98463999998</v>
      </c>
      <c r="J35" s="32">
        <v>417569.18631000002</v>
      </c>
      <c r="K35" s="32">
        <v>394090.53012000001</v>
      </c>
      <c r="L35" s="66">
        <v>1252270.70107</v>
      </c>
      <c r="M35" s="33">
        <v>2226642.7770400001</v>
      </c>
      <c r="N35" s="32">
        <v>293362.71314999997</v>
      </c>
      <c r="O35" s="32">
        <v>290643.86789999995</v>
      </c>
      <c r="P35" s="32">
        <v>390665.06391999999</v>
      </c>
      <c r="Q35" s="33">
        <v>974671.64496999991</v>
      </c>
      <c r="R35" s="32">
        <v>345964.64955999999</v>
      </c>
      <c r="S35" s="32">
        <v>365313.0246</v>
      </c>
      <c r="T35" s="32">
        <v>998499.39735999994</v>
      </c>
      <c r="U35" s="33">
        <v>1709777.0715199998</v>
      </c>
      <c r="V35" s="33">
        <v>2684448.7164899996</v>
      </c>
      <c r="W35" s="33">
        <v>4911091.4935299996</v>
      </c>
      <c r="Y35" s="32">
        <f t="shared" si="0"/>
        <v>470635.46472000005</v>
      </c>
      <c r="Z35" t="e">
        <f>+Y35*VarTotal!#REF!</f>
        <v>#REF!</v>
      </c>
    </row>
    <row r="36" spans="1:26" x14ac:dyDescent="0.25">
      <c r="A36" s="29"/>
      <c r="B36" t="s">
        <v>22</v>
      </c>
      <c r="D36" s="30"/>
      <c r="E36" s="31">
        <v>500293.66899999999</v>
      </c>
      <c r="F36" s="32">
        <v>432544.647</v>
      </c>
      <c r="G36" s="32">
        <v>515701.58500000002</v>
      </c>
      <c r="H36" s="33">
        <v>1448539.9010000001</v>
      </c>
      <c r="I36" s="31">
        <v>606070.87899999996</v>
      </c>
      <c r="J36" s="32">
        <v>561465.80599999998</v>
      </c>
      <c r="K36" s="32">
        <v>518492.66899999999</v>
      </c>
      <c r="L36" s="66">
        <v>1686029.3540000001</v>
      </c>
      <c r="M36" s="33">
        <v>3134569.2549999999</v>
      </c>
      <c r="N36" s="32">
        <v>593841.71100000001</v>
      </c>
      <c r="O36" s="32">
        <v>460346.114</v>
      </c>
      <c r="P36" s="32">
        <v>483816.01899999997</v>
      </c>
      <c r="Q36" s="33">
        <v>1538003.844</v>
      </c>
      <c r="R36" s="32">
        <v>722232.929</v>
      </c>
      <c r="S36" s="32">
        <v>403320.35200000001</v>
      </c>
      <c r="T36" s="32">
        <v>799532.56299999997</v>
      </c>
      <c r="U36" s="33">
        <v>1925085.844</v>
      </c>
      <c r="V36" s="33">
        <v>3463089.6880000001</v>
      </c>
      <c r="W36" s="33">
        <v>6597658.943</v>
      </c>
      <c r="Y36" s="32">
        <f t="shared" si="0"/>
        <v>932838.31599999999</v>
      </c>
      <c r="Z36" t="e">
        <f>+Y36*VarTotal!#REF!</f>
        <v>#REF!</v>
      </c>
    </row>
    <row r="37" spans="1:26" x14ac:dyDescent="0.25">
      <c r="A37" s="29"/>
      <c r="D37" s="30"/>
      <c r="E37" s="31"/>
      <c r="F37" s="32"/>
      <c r="G37" s="32"/>
      <c r="H37" s="33"/>
      <c r="I37" s="31"/>
      <c r="J37" s="32"/>
      <c r="K37" s="32"/>
      <c r="L37" s="66"/>
      <c r="M37" s="33"/>
      <c r="N37" s="32"/>
      <c r="O37" s="32"/>
      <c r="P37" s="32"/>
      <c r="Q37" s="33"/>
      <c r="R37" s="32"/>
      <c r="S37" s="32"/>
      <c r="T37" s="32"/>
      <c r="U37" s="33"/>
      <c r="V37" s="33"/>
      <c r="W37" s="33"/>
      <c r="Y37" s="32"/>
    </row>
    <row r="38" spans="1:26" x14ac:dyDescent="0.25">
      <c r="A38" s="39" t="s">
        <v>61</v>
      </c>
      <c r="B38" s="40"/>
      <c r="C38" s="40"/>
      <c r="D38" s="41"/>
      <c r="E38" s="42">
        <v>7025582.3041199995</v>
      </c>
      <c r="F38" s="43">
        <v>5049342.5795400003</v>
      </c>
      <c r="G38" s="43">
        <v>5686425.8933500005</v>
      </c>
      <c r="H38" s="44">
        <v>17761350.777010001</v>
      </c>
      <c r="I38" s="42">
        <v>9855784.8969599996</v>
      </c>
      <c r="J38" s="43">
        <v>2999941.61472</v>
      </c>
      <c r="K38" s="43">
        <v>5619997.9720799997</v>
      </c>
      <c r="L38" s="42">
        <v>18475724.483759999</v>
      </c>
      <c r="M38" s="44">
        <v>36237075.260770001</v>
      </c>
      <c r="N38" s="43">
        <v>6094318.6584000001</v>
      </c>
      <c r="O38" s="43">
        <v>5277066.0948999999</v>
      </c>
      <c r="P38" s="43">
        <v>6211865.8187700007</v>
      </c>
      <c r="Q38" s="44">
        <v>17583250.572070003</v>
      </c>
      <c r="R38" s="43">
        <v>5888127.0720299995</v>
      </c>
      <c r="S38" s="43">
        <v>6185275.0545000006</v>
      </c>
      <c r="T38" s="43">
        <v>6712797.0108000003</v>
      </c>
      <c r="U38" s="44">
        <v>18786199.137329999</v>
      </c>
      <c r="V38" s="44">
        <v>36369449.709399998</v>
      </c>
      <c r="W38" s="44">
        <v>72606524.970169991</v>
      </c>
      <c r="Y38" s="32">
        <f t="shared" si="0"/>
        <v>12074924.88366</v>
      </c>
      <c r="Z38" t="e">
        <f>+Y38*VarTotal!#REF!</f>
        <v>#REF!</v>
      </c>
    </row>
    <row r="39" spans="1:26" x14ac:dyDescent="0.25">
      <c r="A39" s="39" t="s">
        <v>62</v>
      </c>
      <c r="B39" s="40"/>
      <c r="C39" s="40"/>
      <c r="D39" s="41"/>
      <c r="E39" s="42">
        <v>6611467.5529579995</v>
      </c>
      <c r="F39" s="43">
        <v>6169290.737904666</v>
      </c>
      <c r="G39" s="43">
        <v>7247102.3127113329</v>
      </c>
      <c r="H39" s="44">
        <v>20027860.603573997</v>
      </c>
      <c r="I39" s="42">
        <v>7037553.0570011111</v>
      </c>
      <c r="J39" s="43">
        <v>6413389.5892793341</v>
      </c>
      <c r="K39" s="43">
        <v>6776709.8784375554</v>
      </c>
      <c r="L39" s="42">
        <v>20227652.524718001</v>
      </c>
      <c r="M39" s="44">
        <v>40255513.128291994</v>
      </c>
      <c r="N39" s="43">
        <v>7018827.0580359995</v>
      </c>
      <c r="O39" s="43">
        <v>5997516.4736393327</v>
      </c>
      <c r="P39" s="43">
        <v>7276326.4800826665</v>
      </c>
      <c r="Q39" s="44">
        <v>20292670.011758</v>
      </c>
      <c r="R39" s="43">
        <v>7082857.687207778</v>
      </c>
      <c r="S39" s="43">
        <v>6045259.5993320001</v>
      </c>
      <c r="T39" s="43">
        <v>8455734.2039362229</v>
      </c>
      <c r="U39" s="44">
        <v>21583851.490476001</v>
      </c>
      <c r="V39" s="44">
        <v>41876521.502233997</v>
      </c>
      <c r="W39" s="44">
        <v>82132034.630525991</v>
      </c>
      <c r="Y39" s="32">
        <f t="shared" si="0"/>
        <v>12780758.290862665</v>
      </c>
      <c r="Z39" t="e">
        <f>+Y39*VarTotal!#REF!</f>
        <v>#REF!</v>
      </c>
    </row>
    <row r="40" spans="1:26" x14ac:dyDescent="0.25">
      <c r="A40" s="39" t="s">
        <v>23</v>
      </c>
      <c r="B40" s="40"/>
      <c r="C40" s="40"/>
      <c r="D40" s="41"/>
      <c r="E40" s="42">
        <v>414114.75116200006</v>
      </c>
      <c r="F40" s="43">
        <v>-1119948.1583646666</v>
      </c>
      <c r="G40" s="43">
        <v>-1560676.4193613334</v>
      </c>
      <c r="H40" s="44">
        <v>-2266509.826564</v>
      </c>
      <c r="I40" s="42">
        <v>2818231.8399588885</v>
      </c>
      <c r="J40" s="43">
        <v>-3413447.9745593336</v>
      </c>
      <c r="K40" s="43">
        <v>-1156711.9063575557</v>
      </c>
      <c r="L40" s="42">
        <v>-1751928.0409580008</v>
      </c>
      <c r="M40" s="44">
        <v>-4018437.8675220008</v>
      </c>
      <c r="N40" s="43">
        <v>-924508.39963599993</v>
      </c>
      <c r="O40" s="43">
        <v>-720450.37873933325</v>
      </c>
      <c r="P40" s="43">
        <v>-1064460.6613126665</v>
      </c>
      <c r="Q40" s="44">
        <v>-2709419.4396879999</v>
      </c>
      <c r="R40" s="43">
        <v>-1194730.6151777778</v>
      </c>
      <c r="S40" s="43">
        <v>140015.45516800001</v>
      </c>
      <c r="T40" s="43">
        <v>-1742937.1931362224</v>
      </c>
      <c r="U40" s="44">
        <v>-2797652.3531460003</v>
      </c>
      <c r="V40" s="44">
        <v>-5507071.7928339997</v>
      </c>
      <c r="W40" s="44">
        <v>-9525509.6603560001</v>
      </c>
      <c r="Y40" s="32">
        <f t="shared" si="0"/>
        <v>-705833.40720266663</v>
      </c>
      <c r="Z40" t="e">
        <f>+Y40*VarTotal!#REF!</f>
        <v>#REF!</v>
      </c>
    </row>
    <row r="41" spans="1:26" x14ac:dyDescent="0.25">
      <c r="A41" s="45"/>
      <c r="B41" s="46"/>
      <c r="C41" s="46"/>
      <c r="D41" s="47"/>
      <c r="E41" s="124"/>
      <c r="F41" s="125"/>
      <c r="G41" s="127"/>
      <c r="H41" s="123"/>
      <c r="I41" s="124"/>
      <c r="J41" s="125"/>
      <c r="K41" s="125"/>
      <c r="L41" s="129"/>
      <c r="M41" s="123"/>
      <c r="N41" s="32"/>
      <c r="O41" s="32"/>
      <c r="P41" s="125"/>
      <c r="Q41" s="123"/>
      <c r="R41" s="127"/>
      <c r="S41" s="127"/>
      <c r="T41" s="125"/>
      <c r="U41" s="123"/>
      <c r="V41" s="123"/>
      <c r="W41" s="33"/>
    </row>
    <row r="42" spans="1:26" x14ac:dyDescent="0.25">
      <c r="A42" s="24" t="s">
        <v>24</v>
      </c>
      <c r="D42" s="19"/>
      <c r="E42" s="31"/>
      <c r="F42" s="32"/>
      <c r="G42" s="32"/>
      <c r="H42" s="33"/>
      <c r="I42" s="31"/>
      <c r="J42" s="32"/>
      <c r="K42" s="32"/>
      <c r="L42" s="66"/>
      <c r="M42" s="33"/>
      <c r="N42" s="147"/>
      <c r="O42" s="147"/>
      <c r="P42" s="32"/>
      <c r="Q42" s="33"/>
      <c r="R42" s="32"/>
      <c r="S42" s="32"/>
      <c r="T42" s="32"/>
      <c r="U42" s="33"/>
      <c r="V42" s="33"/>
      <c r="W42" s="121"/>
    </row>
    <row r="43" spans="1:26" x14ac:dyDescent="0.25">
      <c r="A43" s="24"/>
      <c r="D43" s="19"/>
      <c r="E43" s="31"/>
      <c r="F43" s="32"/>
      <c r="G43" s="32"/>
      <c r="H43" s="33"/>
      <c r="I43" s="31"/>
      <c r="J43" s="32"/>
      <c r="K43" s="32"/>
      <c r="L43" s="66"/>
      <c r="M43" s="33"/>
      <c r="N43" s="32"/>
      <c r="O43" s="32"/>
      <c r="P43" s="32"/>
      <c r="Q43" s="33"/>
      <c r="R43" s="32"/>
      <c r="S43" s="32"/>
      <c r="T43" s="32"/>
      <c r="U43" s="33"/>
      <c r="V43" s="33"/>
      <c r="W43" s="33"/>
    </row>
    <row r="44" spans="1:26" x14ac:dyDescent="0.25">
      <c r="A44" s="29" t="s">
        <v>25</v>
      </c>
      <c r="D44" s="30"/>
      <c r="E44" s="31">
        <v>430828.28084000014</v>
      </c>
      <c r="F44" s="32">
        <v>1393494.3910400001</v>
      </c>
      <c r="G44" s="32">
        <v>-2489660.0424000002</v>
      </c>
      <c r="H44" s="33">
        <v>-665337.37051999988</v>
      </c>
      <c r="I44" s="31">
        <v>5138664.6848799996</v>
      </c>
      <c r="J44" s="32">
        <v>-2064986.0843800001</v>
      </c>
      <c r="K44" s="32">
        <v>54454.016200000013</v>
      </c>
      <c r="L44" s="66">
        <v>3128132.6166999997</v>
      </c>
      <c r="M44" s="33">
        <v>2462795.2461800002</v>
      </c>
      <c r="N44" s="32">
        <v>1085171.5501000001</v>
      </c>
      <c r="O44" s="32">
        <v>-1738799.0430999999</v>
      </c>
      <c r="P44" s="32">
        <v>288143.88661000005</v>
      </c>
      <c r="Q44" s="33">
        <v>-365483.60638999974</v>
      </c>
      <c r="R44" s="32">
        <v>-1125924.7434100001</v>
      </c>
      <c r="S44" s="32">
        <v>-701893.36470000003</v>
      </c>
      <c r="T44" s="32">
        <v>-1129570.5641999999</v>
      </c>
      <c r="U44" s="33">
        <v>-2957388.6723100003</v>
      </c>
      <c r="V44" s="33">
        <v>-3322872.2786999997</v>
      </c>
      <c r="W44" s="33">
        <v>-860077.03251999943</v>
      </c>
    </row>
    <row r="45" spans="1:26" x14ac:dyDescent="0.25">
      <c r="A45" s="29" t="s">
        <v>26</v>
      </c>
      <c r="D45" s="30"/>
      <c r="E45" s="31">
        <v>-1293971.4386799999</v>
      </c>
      <c r="F45" s="32">
        <v>-92774.170200000008</v>
      </c>
      <c r="G45" s="32">
        <v>25912.0478</v>
      </c>
      <c r="H45" s="33">
        <v>-1360833.5610799999</v>
      </c>
      <c r="I45" s="31">
        <v>32439.791279999998</v>
      </c>
      <c r="J45" s="32">
        <v>132897.59138</v>
      </c>
      <c r="K45" s="32">
        <v>119138.77044000001</v>
      </c>
      <c r="L45" s="66">
        <v>284476.1531</v>
      </c>
      <c r="M45" s="33">
        <v>-1076357.4079799997</v>
      </c>
      <c r="N45" s="32">
        <v>59424.104650000001</v>
      </c>
      <c r="O45" s="32">
        <v>35644.1538</v>
      </c>
      <c r="P45" s="32">
        <v>-96276.837880000006</v>
      </c>
      <c r="Q45" s="33">
        <v>-1208.5794300000125</v>
      </c>
      <c r="R45" s="32">
        <v>21224.455730000001</v>
      </c>
      <c r="S45" s="32">
        <v>74063.784200000009</v>
      </c>
      <c r="T45" s="32">
        <v>103473.58752</v>
      </c>
      <c r="U45" s="33">
        <v>198761.82745000001</v>
      </c>
      <c r="V45" s="33">
        <v>197553.24802</v>
      </c>
      <c r="W45" s="33">
        <v>-878804.15995999961</v>
      </c>
    </row>
    <row r="46" spans="1:26" x14ac:dyDescent="0.25">
      <c r="A46" s="29"/>
      <c r="B46" t="s">
        <v>27</v>
      </c>
      <c r="D46" s="30"/>
      <c r="E46" s="31">
        <v>169887.99268</v>
      </c>
      <c r="F46" s="32">
        <v>162500.39199999999</v>
      </c>
      <c r="G46" s="32">
        <v>209661.52025</v>
      </c>
      <c r="H46" s="33">
        <v>542049.90492999996</v>
      </c>
      <c r="I46" s="31">
        <v>236823.84948</v>
      </c>
      <c r="J46" s="32">
        <v>224344.28954</v>
      </c>
      <c r="K46" s="32">
        <v>199040.48048</v>
      </c>
      <c r="L46" s="66">
        <v>660208.61950000003</v>
      </c>
      <c r="M46" s="33">
        <v>1202258.52443</v>
      </c>
      <c r="N46" s="32">
        <v>173238.4314</v>
      </c>
      <c r="O46" s="32">
        <v>141021.03599999999</v>
      </c>
      <c r="P46" s="32">
        <v>110703.80877</v>
      </c>
      <c r="Q46" s="33">
        <v>424963.27616999997</v>
      </c>
      <c r="R46" s="32">
        <v>232826.14355000001</v>
      </c>
      <c r="S46" s="32">
        <v>143668.7335</v>
      </c>
      <c r="T46" s="32">
        <v>280636.15324000001</v>
      </c>
      <c r="U46" s="33">
        <v>657131.03029000002</v>
      </c>
      <c r="V46" s="33">
        <v>1082094.3064600001</v>
      </c>
      <c r="W46" s="33">
        <v>2284352.8308899999</v>
      </c>
    </row>
    <row r="47" spans="1:26" x14ac:dyDescent="0.25">
      <c r="A47" s="29"/>
      <c r="B47" t="s">
        <v>28</v>
      </c>
      <c r="D47" s="30"/>
      <c r="E47" s="31">
        <v>1463859.43136</v>
      </c>
      <c r="F47" s="32">
        <v>255274.56220000001</v>
      </c>
      <c r="G47" s="32">
        <v>183749.47245</v>
      </c>
      <c r="H47" s="33">
        <v>1902883.4660100001</v>
      </c>
      <c r="I47" s="31">
        <v>204384.0582</v>
      </c>
      <c r="J47" s="32">
        <v>91446.69816</v>
      </c>
      <c r="K47" s="32">
        <v>79901.710039999991</v>
      </c>
      <c r="L47" s="66">
        <v>375732.46639999998</v>
      </c>
      <c r="M47" s="33">
        <v>2278615.9324099999</v>
      </c>
      <c r="N47" s="32">
        <v>113814.32674999999</v>
      </c>
      <c r="O47" s="32">
        <v>105376.88220000001</v>
      </c>
      <c r="P47" s="32">
        <v>206980.64665000001</v>
      </c>
      <c r="Q47" s="33">
        <v>426171.85560000001</v>
      </c>
      <c r="R47" s="32">
        <v>211601.68782000002</v>
      </c>
      <c r="S47" s="32">
        <v>69604.949300000007</v>
      </c>
      <c r="T47" s="32">
        <v>177162.56572000001</v>
      </c>
      <c r="U47" s="33">
        <v>458369.20284000004</v>
      </c>
      <c r="V47" s="33">
        <v>884541.05844000005</v>
      </c>
      <c r="W47" s="33">
        <v>3163156.9908499997</v>
      </c>
    </row>
    <row r="48" spans="1:26" x14ac:dyDescent="0.25">
      <c r="A48" s="29" t="s">
        <v>29</v>
      </c>
      <c r="D48" s="30"/>
      <c r="E48" s="31">
        <v>1108296.3993200001</v>
      </c>
      <c r="F48" s="32">
        <v>1628145.45838</v>
      </c>
      <c r="G48" s="32">
        <v>-3025015.2584000002</v>
      </c>
      <c r="H48" s="33">
        <v>-288573.40070000011</v>
      </c>
      <c r="I48" s="31">
        <v>1704555.9687600001</v>
      </c>
      <c r="J48" s="32">
        <v>1116038.3393399999</v>
      </c>
      <c r="K48" s="32">
        <v>15581.717520000006</v>
      </c>
      <c r="L48" s="66">
        <v>2836176.02562</v>
      </c>
      <c r="M48" s="33">
        <v>2547602.6249199999</v>
      </c>
      <c r="N48" s="32">
        <v>626950.71169999999</v>
      </c>
      <c r="O48" s="32">
        <v>-1251780.1069</v>
      </c>
      <c r="P48" s="32">
        <v>456585.72167</v>
      </c>
      <c r="Q48" s="33">
        <v>-168243.67353000003</v>
      </c>
      <c r="R48" s="32">
        <v>-1545086.6079499999</v>
      </c>
      <c r="S48" s="32">
        <v>-303347.89060000004</v>
      </c>
      <c r="T48" s="32">
        <v>795726.94151999999</v>
      </c>
      <c r="U48" s="33">
        <v>-1052707.5570299998</v>
      </c>
      <c r="V48" s="33">
        <v>-1220951.2305600001</v>
      </c>
      <c r="W48" s="33">
        <v>1326651.3943599998</v>
      </c>
    </row>
    <row r="49" spans="1:26" x14ac:dyDescent="0.25">
      <c r="A49" s="29"/>
      <c r="B49" t="s">
        <v>30</v>
      </c>
      <c r="D49" s="30"/>
      <c r="E49" s="31">
        <v>2222299.9937200001</v>
      </c>
      <c r="F49" s="32">
        <v>1654738.34794</v>
      </c>
      <c r="G49" s="32">
        <v>-2799004.6217</v>
      </c>
      <c r="H49" s="33">
        <v>1078033.7199600004</v>
      </c>
      <c r="I49" s="31">
        <v>2024729.4644400002</v>
      </c>
      <c r="J49" s="32">
        <v>1120060.7114899999</v>
      </c>
      <c r="K49" s="32">
        <v>73573.902559999959</v>
      </c>
      <c r="L49" s="66">
        <v>3218364.0784899998</v>
      </c>
      <c r="M49" s="33">
        <v>4296397.7984500006</v>
      </c>
      <c r="N49" s="32">
        <v>627556.39574999991</v>
      </c>
      <c r="O49" s="32">
        <v>-807200.61629999999</v>
      </c>
      <c r="P49" s="32">
        <v>460552.05420999997</v>
      </c>
      <c r="Q49" s="33">
        <v>280907.83365999989</v>
      </c>
      <c r="R49" s="32">
        <v>-1079781.4032699999</v>
      </c>
      <c r="S49" s="32">
        <v>-231085.4265</v>
      </c>
      <c r="T49" s="32">
        <v>1065126.4929599999</v>
      </c>
      <c r="U49" s="33">
        <v>-245740.33681000001</v>
      </c>
      <c r="V49" s="33">
        <v>35167.496849999996</v>
      </c>
      <c r="W49" s="33">
        <v>4331565.2953000003</v>
      </c>
    </row>
    <row r="50" spans="1:26" x14ac:dyDescent="0.25">
      <c r="A50" s="29"/>
      <c r="B50" t="s">
        <v>31</v>
      </c>
      <c r="D50" s="30"/>
      <c r="E50" s="31">
        <v>1114003.5944000001</v>
      </c>
      <c r="F50" s="32">
        <v>26592.88956</v>
      </c>
      <c r="G50" s="32">
        <v>226010.6367</v>
      </c>
      <c r="H50" s="33">
        <v>1366607.12066</v>
      </c>
      <c r="I50" s="31">
        <v>320173.49568000005</v>
      </c>
      <c r="J50" s="32">
        <v>4022.3721500000001</v>
      </c>
      <c r="K50" s="32">
        <v>57992.185039999997</v>
      </c>
      <c r="L50" s="66">
        <v>382188.05287000007</v>
      </c>
      <c r="M50" s="33">
        <v>1748795.17353</v>
      </c>
      <c r="N50" s="32">
        <v>605.68404999999996</v>
      </c>
      <c r="O50" s="32">
        <v>444579.49060000002</v>
      </c>
      <c r="P50" s="32">
        <v>3966.3325399999999</v>
      </c>
      <c r="Q50" s="33">
        <v>449151.50718999997</v>
      </c>
      <c r="R50" s="32">
        <v>465305.20468000002</v>
      </c>
      <c r="S50" s="32">
        <v>72262.464099999997</v>
      </c>
      <c r="T50" s="32">
        <v>269399.55144000001</v>
      </c>
      <c r="U50" s="33">
        <v>806967.22022000002</v>
      </c>
      <c r="V50" s="33">
        <v>1256118.7274100001</v>
      </c>
      <c r="W50" s="33">
        <v>3004913.9009400001</v>
      </c>
    </row>
    <row r="51" spans="1:26" x14ac:dyDescent="0.25">
      <c r="A51" s="29" t="s">
        <v>32</v>
      </c>
      <c r="D51" s="30"/>
      <c r="E51" s="31">
        <v>3235.3035999999847</v>
      </c>
      <c r="F51" s="32">
        <v>-1516.6455999999307</v>
      </c>
      <c r="G51" s="32">
        <v>-3461.4994999999981</v>
      </c>
      <c r="H51" s="33">
        <v>-1742.8414999999441</v>
      </c>
      <c r="I51" s="31">
        <v>-111368.52336000022</v>
      </c>
      <c r="J51" s="32">
        <v>2316.831610000052</v>
      </c>
      <c r="K51" s="32">
        <v>4517.9572399999015</v>
      </c>
      <c r="L51" s="66">
        <v>-104533.73451000027</v>
      </c>
      <c r="M51" s="33">
        <v>-106276.57601000022</v>
      </c>
      <c r="N51" s="32">
        <v>1064.623249999946</v>
      </c>
      <c r="O51" s="32">
        <v>-1493.0671000001021</v>
      </c>
      <c r="P51" s="32">
        <v>-2239.0953500000032</v>
      </c>
      <c r="Q51" s="33">
        <v>-2667.5392000001593</v>
      </c>
      <c r="R51" s="32">
        <v>3826.9178400000092</v>
      </c>
      <c r="S51" s="32">
        <v>-1621.6314000000129</v>
      </c>
      <c r="T51" s="32">
        <v>5289.5185999999521</v>
      </c>
      <c r="U51" s="33">
        <v>7494.8050399999483</v>
      </c>
      <c r="V51" s="33">
        <v>4827.265839999789</v>
      </c>
      <c r="W51" s="33">
        <v>-101449.31017000043</v>
      </c>
    </row>
    <row r="52" spans="1:26" x14ac:dyDescent="0.25">
      <c r="A52" s="29" t="s">
        <v>33</v>
      </c>
      <c r="D52" s="30"/>
      <c r="E52" s="31">
        <v>613268.01659999997</v>
      </c>
      <c r="F52" s="32">
        <v>-140360.25154</v>
      </c>
      <c r="G52" s="32">
        <v>512904.66769999999</v>
      </c>
      <c r="H52" s="33">
        <v>985812.43276</v>
      </c>
      <c r="I52" s="31">
        <v>3513037.4482</v>
      </c>
      <c r="J52" s="32">
        <v>-3316238.8467100002</v>
      </c>
      <c r="K52" s="32">
        <v>-84784.429000000004</v>
      </c>
      <c r="L52" s="66">
        <v>112014.17248999979</v>
      </c>
      <c r="M52" s="33">
        <v>1097826.6052499996</v>
      </c>
      <c r="N52" s="32">
        <v>397732.11050000001</v>
      </c>
      <c r="O52" s="32">
        <v>-521170.02290000004</v>
      </c>
      <c r="P52" s="32">
        <v>-69925.901829999988</v>
      </c>
      <c r="Q52" s="33">
        <v>-193363.81423000002</v>
      </c>
      <c r="R52" s="32">
        <v>394110.49096999998</v>
      </c>
      <c r="S52" s="32">
        <v>-470987.62690000003</v>
      </c>
      <c r="T52" s="32">
        <v>-2034060.6118399999</v>
      </c>
      <c r="U52" s="33">
        <v>-2110937.7477699998</v>
      </c>
      <c r="V52" s="33">
        <v>-2304301.5619999999</v>
      </c>
      <c r="W52" s="33">
        <v>-1206474.9567500004</v>
      </c>
    </row>
    <row r="53" spans="1:26" x14ac:dyDescent="0.25">
      <c r="A53" s="29" t="s">
        <v>85</v>
      </c>
      <c r="D53" s="30"/>
      <c r="E53" s="31">
        <v>0</v>
      </c>
      <c r="F53" s="32">
        <v>0</v>
      </c>
      <c r="G53" s="32">
        <v>0</v>
      </c>
      <c r="H53" s="33">
        <v>0</v>
      </c>
      <c r="I53" s="31">
        <v>0</v>
      </c>
      <c r="J53" s="32">
        <v>0</v>
      </c>
      <c r="K53" s="32">
        <v>0</v>
      </c>
      <c r="L53" s="66">
        <v>0</v>
      </c>
      <c r="M53" s="33">
        <v>0</v>
      </c>
      <c r="N53" s="32">
        <v>0</v>
      </c>
      <c r="O53" s="32">
        <v>0</v>
      </c>
      <c r="P53" s="32">
        <v>0</v>
      </c>
      <c r="Q53" s="33">
        <v>0</v>
      </c>
      <c r="R53" s="32">
        <v>0</v>
      </c>
      <c r="S53" s="32">
        <v>0</v>
      </c>
      <c r="T53" s="32">
        <v>0</v>
      </c>
      <c r="U53" s="33">
        <v>0</v>
      </c>
      <c r="V53" s="33">
        <v>0</v>
      </c>
      <c r="W53" s="33">
        <v>0</v>
      </c>
    </row>
    <row r="54" spans="1:26" hidden="1" x14ac:dyDescent="0.25">
      <c r="A54" s="29"/>
      <c r="B54" t="s">
        <v>34</v>
      </c>
      <c r="D54" s="30"/>
      <c r="E54" s="31">
        <v>0</v>
      </c>
      <c r="F54" s="32">
        <v>0</v>
      </c>
      <c r="G54" s="32">
        <v>0</v>
      </c>
      <c r="H54" s="33">
        <v>0</v>
      </c>
      <c r="I54" s="31">
        <v>0</v>
      </c>
      <c r="J54" s="32">
        <v>0</v>
      </c>
      <c r="K54" s="32">
        <v>0</v>
      </c>
      <c r="L54" s="66">
        <v>0</v>
      </c>
      <c r="M54" s="33">
        <v>0</v>
      </c>
      <c r="N54" s="32">
        <v>0</v>
      </c>
      <c r="O54" s="32">
        <v>0</v>
      </c>
      <c r="P54" s="32">
        <v>0</v>
      </c>
      <c r="Q54" s="33">
        <v>0</v>
      </c>
      <c r="R54" s="32">
        <v>0</v>
      </c>
      <c r="S54" s="32">
        <v>0</v>
      </c>
      <c r="T54" s="32">
        <v>0</v>
      </c>
      <c r="U54" s="33">
        <v>0</v>
      </c>
      <c r="V54" s="33">
        <v>0</v>
      </c>
      <c r="W54" s="33">
        <v>0</v>
      </c>
    </row>
    <row r="55" spans="1:26" hidden="1" x14ac:dyDescent="0.25">
      <c r="A55" s="29"/>
      <c r="B55" t="s">
        <v>35</v>
      </c>
      <c r="D55" s="30"/>
      <c r="E55" s="31">
        <v>0</v>
      </c>
      <c r="F55" s="32">
        <v>0</v>
      </c>
      <c r="G55" s="32">
        <v>0</v>
      </c>
      <c r="H55" s="33">
        <v>0</v>
      </c>
      <c r="I55" s="31">
        <v>0</v>
      </c>
      <c r="J55" s="32">
        <v>0</v>
      </c>
      <c r="K55" s="32">
        <v>0</v>
      </c>
      <c r="L55" s="66">
        <v>0</v>
      </c>
      <c r="M55" s="33">
        <v>0</v>
      </c>
      <c r="N55" s="32">
        <v>0</v>
      </c>
      <c r="O55" s="32">
        <v>0</v>
      </c>
      <c r="P55" s="32">
        <v>0</v>
      </c>
      <c r="Q55" s="33">
        <v>0</v>
      </c>
      <c r="R55" s="32">
        <v>0</v>
      </c>
      <c r="S55" s="32">
        <v>0</v>
      </c>
      <c r="T55" s="32">
        <v>0</v>
      </c>
      <c r="U55" s="33">
        <v>0</v>
      </c>
      <c r="V55" s="33">
        <v>0</v>
      </c>
      <c r="W55" s="33">
        <v>0</v>
      </c>
    </row>
    <row r="56" spans="1:26" x14ac:dyDescent="0.25">
      <c r="A56" s="34" t="s">
        <v>86</v>
      </c>
      <c r="D56" s="30"/>
      <c r="E56" s="31">
        <v>0</v>
      </c>
      <c r="F56" s="32">
        <v>0</v>
      </c>
      <c r="G56" s="32">
        <v>0</v>
      </c>
      <c r="H56" s="33">
        <v>0</v>
      </c>
      <c r="I56" s="31">
        <v>0</v>
      </c>
      <c r="J56" s="32">
        <v>0</v>
      </c>
      <c r="K56" s="32">
        <v>0</v>
      </c>
      <c r="L56" s="66">
        <v>0</v>
      </c>
      <c r="M56" s="33">
        <v>0</v>
      </c>
      <c r="N56" s="32">
        <v>0</v>
      </c>
      <c r="O56" s="32">
        <v>0</v>
      </c>
      <c r="P56" s="32">
        <v>0</v>
      </c>
      <c r="Q56" s="33">
        <v>0</v>
      </c>
      <c r="R56" s="32">
        <v>0</v>
      </c>
      <c r="S56" s="32">
        <v>0</v>
      </c>
      <c r="T56" s="32">
        <v>0</v>
      </c>
      <c r="U56" s="33">
        <v>0</v>
      </c>
      <c r="V56" s="33">
        <v>0</v>
      </c>
      <c r="W56" s="33">
        <v>0</v>
      </c>
    </row>
    <row r="57" spans="1:26" x14ac:dyDescent="0.25">
      <c r="A57" s="29" t="s">
        <v>36</v>
      </c>
      <c r="D57" s="30"/>
      <c r="E57" s="31">
        <v>0</v>
      </c>
      <c r="F57" s="32">
        <v>0</v>
      </c>
      <c r="G57" s="32">
        <v>0</v>
      </c>
      <c r="H57" s="33">
        <v>0</v>
      </c>
      <c r="I57" s="31">
        <v>0</v>
      </c>
      <c r="J57" s="32">
        <v>0</v>
      </c>
      <c r="K57" s="32">
        <v>0</v>
      </c>
      <c r="L57" s="66">
        <v>0</v>
      </c>
      <c r="M57" s="33">
        <v>0</v>
      </c>
      <c r="N57" s="32">
        <v>0</v>
      </c>
      <c r="O57" s="32">
        <v>0</v>
      </c>
      <c r="P57" s="32">
        <v>0</v>
      </c>
      <c r="Q57" s="33">
        <v>0</v>
      </c>
      <c r="R57" s="32">
        <v>0</v>
      </c>
      <c r="S57" s="32">
        <v>0</v>
      </c>
      <c r="T57" s="32">
        <v>0</v>
      </c>
      <c r="U57" s="33">
        <v>0</v>
      </c>
      <c r="V57" s="33">
        <v>0</v>
      </c>
      <c r="W57" s="33">
        <v>0</v>
      </c>
    </row>
    <row r="58" spans="1:26" x14ac:dyDescent="0.25">
      <c r="A58" s="29"/>
      <c r="D58" s="30"/>
      <c r="E58" s="31"/>
      <c r="F58" s="32"/>
      <c r="G58" s="32"/>
      <c r="H58" s="33"/>
      <c r="I58" s="31"/>
      <c r="J58" s="32"/>
      <c r="K58" s="32"/>
      <c r="L58" s="66"/>
      <c r="M58" s="33"/>
      <c r="N58" s="32"/>
      <c r="O58" s="32"/>
      <c r="P58" s="32"/>
      <c r="Q58" s="33"/>
      <c r="R58" s="32"/>
      <c r="S58" s="32"/>
      <c r="T58" s="32"/>
      <c r="U58" s="33"/>
      <c r="V58" s="33"/>
      <c r="W58" s="33"/>
    </row>
    <row r="59" spans="1:26" x14ac:dyDescent="0.25">
      <c r="A59" s="29" t="s">
        <v>37</v>
      </c>
      <c r="D59" s="30"/>
      <c r="E59" s="31">
        <v>16713.529678000083</v>
      </c>
      <c r="F59" s="32">
        <v>2513442.5494046668</v>
      </c>
      <c r="G59" s="32">
        <v>-928983.62303866667</v>
      </c>
      <c r="H59" s="33">
        <v>1601172.4560440001</v>
      </c>
      <c r="I59" s="31">
        <v>2320432.8449211111</v>
      </c>
      <c r="J59" s="32">
        <v>1348461.8901793333</v>
      </c>
      <c r="K59" s="32">
        <v>1211165.9225575558</v>
      </c>
      <c r="L59" s="66">
        <v>4880060.6576580005</v>
      </c>
      <c r="M59" s="33">
        <v>6481233.1137020001</v>
      </c>
      <c r="N59" s="32">
        <v>2009679.949736</v>
      </c>
      <c r="O59" s="32">
        <v>-1018348.6643606668</v>
      </c>
      <c r="P59" s="32">
        <v>1352604.5479226667</v>
      </c>
      <c r="Q59" s="33">
        <v>2343935.833298</v>
      </c>
      <c r="R59" s="32">
        <v>68805.871767777775</v>
      </c>
      <c r="S59" s="32">
        <v>-841908.81986799999</v>
      </c>
      <c r="T59" s="32">
        <v>613366.62893622229</v>
      </c>
      <c r="U59" s="33">
        <v>-159736.31916399999</v>
      </c>
      <c r="V59" s="33">
        <v>2184199.5141340001</v>
      </c>
      <c r="W59" s="33">
        <v>8665432.6278360002</v>
      </c>
    </row>
    <row r="60" spans="1:26" x14ac:dyDescent="0.25">
      <c r="A60" s="29" t="s">
        <v>38</v>
      </c>
      <c r="D60" s="30"/>
      <c r="E60" s="31">
        <v>1668321.9618000002</v>
      </c>
      <c r="F60" s="32">
        <v>-1729.971</v>
      </c>
      <c r="G60" s="32">
        <v>-257618.16314999998</v>
      </c>
      <c r="H60" s="33">
        <v>1408973.8276500003</v>
      </c>
      <c r="I60" s="31">
        <v>-24182.665000000001</v>
      </c>
      <c r="J60" s="32">
        <v>-3113.0920000000001</v>
      </c>
      <c r="K60" s="32">
        <v>-3225.5038800000002</v>
      </c>
      <c r="L60" s="66">
        <v>-30521.260880000002</v>
      </c>
      <c r="M60" s="33">
        <v>1378452.5667700004</v>
      </c>
      <c r="N60" s="32">
        <v>1366402.3972499999</v>
      </c>
      <c r="O60" s="32">
        <v>-1750.759</v>
      </c>
      <c r="P60" s="32">
        <v>-5493.9418700000006</v>
      </c>
      <c r="Q60" s="33">
        <v>1359157.6963799999</v>
      </c>
      <c r="R60" s="32">
        <v>-24356.455000000002</v>
      </c>
      <c r="S60" s="32">
        <v>19620.693300000003</v>
      </c>
      <c r="T60" s="32">
        <v>318752.05103999999</v>
      </c>
      <c r="U60" s="33">
        <v>314016.28934000002</v>
      </c>
      <c r="V60" s="33">
        <v>1673173.9857199998</v>
      </c>
      <c r="W60" s="33">
        <v>3051626.5524900001</v>
      </c>
      <c r="Z60" s="154"/>
    </row>
    <row r="61" spans="1:26" x14ac:dyDescent="0.25">
      <c r="A61" s="29"/>
      <c r="B61" t="s">
        <v>39</v>
      </c>
      <c r="D61" s="30"/>
      <c r="E61" s="31">
        <v>3321054.0843199999</v>
      </c>
      <c r="F61" s="32">
        <v>0</v>
      </c>
      <c r="G61" s="32">
        <v>0</v>
      </c>
      <c r="H61" s="33">
        <v>3321054.0843199999</v>
      </c>
      <c r="I61" s="31">
        <v>386.84199999999998</v>
      </c>
      <c r="J61" s="32">
        <v>0</v>
      </c>
      <c r="K61" s="32">
        <v>0</v>
      </c>
      <c r="L61" s="66">
        <v>386.84199999999998</v>
      </c>
      <c r="M61" s="33">
        <v>3321440.9263200001</v>
      </c>
      <c r="N61" s="32">
        <v>1574753.3992499998</v>
      </c>
      <c r="O61" s="32">
        <v>0</v>
      </c>
      <c r="P61" s="32">
        <v>618.65750000000003</v>
      </c>
      <c r="Q61" s="33">
        <v>1575372.0567499998</v>
      </c>
      <c r="R61" s="32">
        <v>0</v>
      </c>
      <c r="S61" s="32">
        <v>19620.693300000003</v>
      </c>
      <c r="T61" s="32">
        <v>327690.27600000001</v>
      </c>
      <c r="U61" s="33">
        <v>347310.9693</v>
      </c>
      <c r="V61" s="33">
        <v>1922683.0260499998</v>
      </c>
      <c r="W61" s="33">
        <v>5244123.9523700001</v>
      </c>
    </row>
    <row r="62" spans="1:26" x14ac:dyDescent="0.25">
      <c r="A62" s="29"/>
      <c r="C62" t="s">
        <v>40</v>
      </c>
      <c r="D62" s="30"/>
      <c r="E62" s="31">
        <v>3321054.0843199999</v>
      </c>
      <c r="F62" s="32">
        <v>0</v>
      </c>
      <c r="G62" s="32">
        <v>0</v>
      </c>
      <c r="H62" s="33">
        <v>3321054.0843199999</v>
      </c>
      <c r="I62" s="31">
        <v>0</v>
      </c>
      <c r="J62" s="32">
        <v>0</v>
      </c>
      <c r="K62" s="32">
        <v>0</v>
      </c>
      <c r="L62" s="66">
        <v>0</v>
      </c>
      <c r="M62" s="33">
        <v>3321054.0843199999</v>
      </c>
      <c r="N62" s="32">
        <v>1574753.3992499998</v>
      </c>
      <c r="O62" s="32">
        <v>0</v>
      </c>
      <c r="P62" s="32">
        <v>240.0925</v>
      </c>
      <c r="Q62" s="33">
        <v>1574993.4917499998</v>
      </c>
      <c r="R62" s="32">
        <v>0</v>
      </c>
      <c r="S62" s="32">
        <v>19620.693300000003</v>
      </c>
      <c r="T62" s="32">
        <v>320656</v>
      </c>
      <c r="U62" s="33">
        <v>340276.69329999998</v>
      </c>
      <c r="V62" s="33">
        <v>1915270.1850499997</v>
      </c>
      <c r="W62" s="33">
        <v>5236324.2693699999</v>
      </c>
    </row>
    <row r="63" spans="1:26" x14ac:dyDescent="0.25">
      <c r="A63" s="29"/>
      <c r="C63" t="s">
        <v>41</v>
      </c>
      <c r="D63" s="30"/>
      <c r="E63" s="31">
        <v>0</v>
      </c>
      <c r="F63" s="32">
        <v>0</v>
      </c>
      <c r="G63" s="32">
        <v>0</v>
      </c>
      <c r="H63" s="33">
        <v>0</v>
      </c>
      <c r="I63" s="31">
        <v>386.84199999999998</v>
      </c>
      <c r="J63" s="32">
        <v>0</v>
      </c>
      <c r="K63" s="32">
        <v>0</v>
      </c>
      <c r="L63" s="66">
        <v>386.84199999999998</v>
      </c>
      <c r="M63" s="33">
        <v>386.84199999999998</v>
      </c>
      <c r="N63" s="32">
        <v>0</v>
      </c>
      <c r="O63" s="32">
        <v>0</v>
      </c>
      <c r="P63" s="32">
        <v>378.565</v>
      </c>
      <c r="Q63" s="33">
        <v>378.565</v>
      </c>
      <c r="R63" s="32">
        <v>0</v>
      </c>
      <c r="S63" s="32">
        <v>0</v>
      </c>
      <c r="T63" s="32">
        <v>7034.2759999999998</v>
      </c>
      <c r="U63" s="33">
        <v>7034.2759999999998</v>
      </c>
      <c r="V63" s="33">
        <v>7412.8409999999994</v>
      </c>
      <c r="W63" s="33">
        <v>7799.6829999999991</v>
      </c>
    </row>
    <row r="64" spans="1:26" x14ac:dyDescent="0.25">
      <c r="A64" s="29"/>
      <c r="B64" t="s">
        <v>42</v>
      </c>
      <c r="D64" s="30"/>
      <c r="E64" s="31">
        <v>1652732.12252</v>
      </c>
      <c r="F64" s="32">
        <v>1729.971</v>
      </c>
      <c r="G64" s="32">
        <v>257618.16314999998</v>
      </c>
      <c r="H64" s="33">
        <v>1912080.2566699998</v>
      </c>
      <c r="I64" s="31">
        <v>24569.507000000001</v>
      </c>
      <c r="J64" s="32">
        <v>3113.0920000000001</v>
      </c>
      <c r="K64" s="32">
        <v>3225.5038800000002</v>
      </c>
      <c r="L64" s="66">
        <v>30908.102880000002</v>
      </c>
      <c r="M64" s="33">
        <v>1942988.3595499997</v>
      </c>
      <c r="N64" s="32">
        <v>208351.00199999998</v>
      </c>
      <c r="O64" s="32">
        <v>1750.759</v>
      </c>
      <c r="P64" s="32">
        <v>6112.5993699999999</v>
      </c>
      <c r="Q64" s="33">
        <v>216214.36036999998</v>
      </c>
      <c r="R64" s="32">
        <v>24356.455000000002</v>
      </c>
      <c r="S64" s="32">
        <v>0</v>
      </c>
      <c r="T64" s="32">
        <v>8938.2249599999996</v>
      </c>
      <c r="U64" s="33">
        <v>33294.679960000001</v>
      </c>
      <c r="V64" s="33">
        <v>249509.04032999996</v>
      </c>
      <c r="W64" s="33">
        <v>2192497.3998799995</v>
      </c>
    </row>
    <row r="65" spans="1:26" x14ac:dyDescent="0.25">
      <c r="A65" s="29" t="s">
        <v>43</v>
      </c>
      <c r="D65" s="30"/>
      <c r="E65" s="31">
        <v>-1637639.1589200001</v>
      </c>
      <c r="F65" s="32">
        <v>2523874.4569999999</v>
      </c>
      <c r="G65" s="32">
        <v>-659660.55389999994</v>
      </c>
      <c r="H65" s="33">
        <v>226574.74417999992</v>
      </c>
      <c r="I65" s="31">
        <v>2354732.6230000001</v>
      </c>
      <c r="J65" s="32">
        <v>1361599.794</v>
      </c>
      <c r="K65" s="32">
        <v>1224830.507</v>
      </c>
      <c r="L65" s="66">
        <v>4941162.9240000006</v>
      </c>
      <c r="M65" s="33">
        <v>5167737.66818</v>
      </c>
      <c r="N65" s="32">
        <v>653196.78799999994</v>
      </c>
      <c r="O65" s="32">
        <v>-1006513.722</v>
      </c>
      <c r="P65" s="32">
        <v>1368119.889</v>
      </c>
      <c r="Q65" s="33">
        <v>1014802.955</v>
      </c>
      <c r="R65" s="32">
        <v>104438.363</v>
      </c>
      <c r="S65" s="32">
        <v>-850130.05900000001</v>
      </c>
      <c r="T65" s="32">
        <v>304884.75</v>
      </c>
      <c r="U65" s="33">
        <v>-440806.946</v>
      </c>
      <c r="V65" s="33">
        <v>573996.00899999996</v>
      </c>
      <c r="W65" s="33">
        <v>5741733.6771799996</v>
      </c>
    </row>
    <row r="66" spans="1:26" x14ac:dyDescent="0.25">
      <c r="A66" s="29"/>
      <c r="B66" t="s">
        <v>39</v>
      </c>
      <c r="D66" s="30"/>
      <c r="E66" s="31">
        <v>0</v>
      </c>
      <c r="F66" s="32">
        <v>2550406.827</v>
      </c>
      <c r="G66" s="32">
        <v>2404679.5329999998</v>
      </c>
      <c r="H66" s="33">
        <v>4955086.3599999994</v>
      </c>
      <c r="I66" s="31">
        <v>3844381.2459999998</v>
      </c>
      <c r="J66" s="32">
        <v>2444192.0350000001</v>
      </c>
      <c r="K66" s="32">
        <v>1360522.5149999999</v>
      </c>
      <c r="L66" s="66">
        <v>7649095.7959999992</v>
      </c>
      <c r="M66" s="33">
        <v>12604182.155999999</v>
      </c>
      <c r="N66" s="32">
        <v>705552.73600000003</v>
      </c>
      <c r="O66" s="32">
        <v>1073739.9850000001</v>
      </c>
      <c r="P66" s="32">
        <v>1418016.196</v>
      </c>
      <c r="Q66" s="33">
        <v>3197308.9170000004</v>
      </c>
      <c r="R66" s="32">
        <v>2666830.4389999998</v>
      </c>
      <c r="S66" s="32">
        <v>1183490.5360000001</v>
      </c>
      <c r="T66" s="32">
        <v>355223.52799999999</v>
      </c>
      <c r="U66" s="33">
        <v>4205544.5029999996</v>
      </c>
      <c r="V66" s="33">
        <v>7402853.4200000009</v>
      </c>
      <c r="W66" s="33">
        <v>20007035.576000001</v>
      </c>
    </row>
    <row r="67" spans="1:26" x14ac:dyDescent="0.25">
      <c r="A67" s="29"/>
      <c r="C67" t="s">
        <v>40</v>
      </c>
      <c r="D67" s="30"/>
      <c r="E67" s="31">
        <v>0</v>
      </c>
      <c r="F67" s="32">
        <v>2550406.827</v>
      </c>
      <c r="G67" s="32">
        <v>2404679.5329999998</v>
      </c>
      <c r="H67" s="33">
        <v>4955086.3599999994</v>
      </c>
      <c r="I67" s="31">
        <v>3844381.2459999998</v>
      </c>
      <c r="J67" s="32">
        <v>2444192.0350000001</v>
      </c>
      <c r="K67" s="32">
        <v>1360522.5149999999</v>
      </c>
      <c r="L67" s="66">
        <v>7649095.7959999992</v>
      </c>
      <c r="M67" s="33">
        <v>12604182.155999999</v>
      </c>
      <c r="N67" s="32">
        <v>705552.73600000003</v>
      </c>
      <c r="O67" s="32">
        <v>1073739.9850000001</v>
      </c>
      <c r="P67" s="32">
        <v>1418016.196</v>
      </c>
      <c r="Q67" s="33">
        <v>3197308.9170000004</v>
      </c>
      <c r="R67" s="32">
        <v>2666830.4389999998</v>
      </c>
      <c r="S67" s="32">
        <v>1183490.5360000001</v>
      </c>
      <c r="T67" s="32">
        <v>355223.52799999999</v>
      </c>
      <c r="U67" s="33">
        <v>4205544.5029999996</v>
      </c>
      <c r="V67" s="33">
        <v>7402853.4200000009</v>
      </c>
      <c r="W67" s="33">
        <v>20007035.576000001</v>
      </c>
    </row>
    <row r="68" spans="1:26" x14ac:dyDescent="0.25">
      <c r="A68" s="29"/>
      <c r="C68" t="s">
        <v>41</v>
      </c>
      <c r="D68" s="30"/>
      <c r="E68" s="31">
        <v>0</v>
      </c>
      <c r="F68" s="32">
        <v>0</v>
      </c>
      <c r="G68" s="32">
        <v>0</v>
      </c>
      <c r="H68" s="33">
        <v>0</v>
      </c>
      <c r="I68" s="31">
        <v>0</v>
      </c>
      <c r="J68" s="32">
        <v>0</v>
      </c>
      <c r="K68" s="32">
        <v>0</v>
      </c>
      <c r="L68" s="66">
        <v>0</v>
      </c>
      <c r="M68" s="33">
        <v>0</v>
      </c>
      <c r="N68" s="32">
        <v>0</v>
      </c>
      <c r="O68" s="32">
        <v>0</v>
      </c>
      <c r="P68" s="32">
        <v>0</v>
      </c>
      <c r="Q68" s="33">
        <v>0</v>
      </c>
      <c r="R68" s="32">
        <v>0</v>
      </c>
      <c r="S68" s="32">
        <v>0</v>
      </c>
      <c r="T68" s="32">
        <v>0</v>
      </c>
      <c r="U68" s="33">
        <v>0</v>
      </c>
      <c r="V68" s="33">
        <v>0</v>
      </c>
      <c r="W68" s="33">
        <v>0</v>
      </c>
    </row>
    <row r="69" spans="1:26" x14ac:dyDescent="0.25">
      <c r="A69" s="29"/>
      <c r="B69" t="s">
        <v>42</v>
      </c>
      <c r="D69" s="30"/>
      <c r="E69" s="31">
        <v>1637639.1589200001</v>
      </c>
      <c r="F69" s="32">
        <v>26532.37</v>
      </c>
      <c r="G69" s="32">
        <v>3064340.0869</v>
      </c>
      <c r="H69" s="33">
        <v>4728511.6158199999</v>
      </c>
      <c r="I69" s="31">
        <v>1489648.6229999999</v>
      </c>
      <c r="J69" s="32">
        <v>1082592.2409999999</v>
      </c>
      <c r="K69" s="32">
        <v>135692.008</v>
      </c>
      <c r="L69" s="66">
        <v>2707932.872</v>
      </c>
      <c r="M69" s="33">
        <v>7436444.4878200004</v>
      </c>
      <c r="N69" s="32">
        <v>52355.947999999997</v>
      </c>
      <c r="O69" s="32">
        <v>2080253.7069999999</v>
      </c>
      <c r="P69" s="32">
        <v>49896.307000000001</v>
      </c>
      <c r="Q69" s="33">
        <v>2182505.9619999998</v>
      </c>
      <c r="R69" s="32">
        <v>2562392.0759999999</v>
      </c>
      <c r="S69" s="32">
        <v>2033620.595</v>
      </c>
      <c r="T69" s="32">
        <v>50338.777999999998</v>
      </c>
      <c r="U69" s="33">
        <v>4646351.449</v>
      </c>
      <c r="V69" s="33">
        <v>6828857.4109999994</v>
      </c>
      <c r="W69" s="33">
        <v>14265301.89882</v>
      </c>
    </row>
    <row r="70" spans="1:26" x14ac:dyDescent="0.25">
      <c r="A70" s="29" t="s">
        <v>44</v>
      </c>
      <c r="D70" s="30"/>
      <c r="E70" s="31">
        <v>-13969.273202</v>
      </c>
      <c r="F70" s="32">
        <v>-8701.9365953333327</v>
      </c>
      <c r="G70" s="32">
        <v>-11704.905988666667</v>
      </c>
      <c r="H70" s="33">
        <v>-34376.115786000002</v>
      </c>
      <c r="I70" s="31">
        <v>-10117.11307888889</v>
      </c>
      <c r="J70" s="32">
        <v>-10024.811820666668</v>
      </c>
      <c r="K70" s="32">
        <v>-10439.080562444444</v>
      </c>
      <c r="L70" s="66">
        <v>-30581.005462000001</v>
      </c>
      <c r="M70" s="33">
        <v>-64957.12124800001</v>
      </c>
      <c r="N70" s="32">
        <v>-9919.235514</v>
      </c>
      <c r="O70" s="32">
        <v>-10084.183360666666</v>
      </c>
      <c r="P70" s="32">
        <v>-10021.399207333334</v>
      </c>
      <c r="Q70" s="33">
        <v>-30024.818081999998</v>
      </c>
      <c r="R70" s="32">
        <v>-11276.036232222223</v>
      </c>
      <c r="S70" s="32">
        <v>-11399.454168</v>
      </c>
      <c r="T70" s="32">
        <v>-10270.172103777777</v>
      </c>
      <c r="U70" s="33">
        <v>-32945.662504</v>
      </c>
      <c r="V70" s="33">
        <v>-62970.480585999991</v>
      </c>
      <c r="W70" s="33">
        <v>-127927.601834</v>
      </c>
      <c r="Z70" s="154"/>
    </row>
    <row r="71" spans="1:26" x14ac:dyDescent="0.25">
      <c r="A71" s="29"/>
      <c r="D71" s="30"/>
      <c r="E71" s="31"/>
      <c r="F71" s="32"/>
      <c r="G71" s="32"/>
      <c r="H71" s="33"/>
      <c r="I71" s="31"/>
      <c r="J71" s="32"/>
      <c r="K71" s="32"/>
      <c r="L71" s="66"/>
      <c r="M71" s="33"/>
      <c r="N71" s="32"/>
      <c r="O71" s="32"/>
      <c r="P71" s="32"/>
      <c r="Q71" s="33"/>
      <c r="R71" s="32"/>
      <c r="S71" s="32"/>
      <c r="T71" s="32"/>
      <c r="U71" s="33"/>
      <c r="V71" s="33"/>
      <c r="W71" s="33"/>
    </row>
    <row r="72" spans="1:26" x14ac:dyDescent="0.25">
      <c r="A72" s="39" t="s">
        <v>45</v>
      </c>
      <c r="B72" s="40"/>
      <c r="C72" s="40"/>
      <c r="D72" s="41"/>
      <c r="E72" s="42">
        <v>414114.75116200006</v>
      </c>
      <c r="F72" s="43">
        <v>-1119948.1583646666</v>
      </c>
      <c r="G72" s="43">
        <v>-1560676.4193613334</v>
      </c>
      <c r="H72" s="44">
        <v>-2266509.826564</v>
      </c>
      <c r="I72" s="42">
        <v>2818231.8399588885</v>
      </c>
      <c r="J72" s="43">
        <v>-3413447.9745593336</v>
      </c>
      <c r="K72" s="43">
        <v>-1156711.9063575557</v>
      </c>
      <c r="L72" s="42">
        <v>-1751928.0409580008</v>
      </c>
      <c r="M72" s="44">
        <v>-4018437.8675220008</v>
      </c>
      <c r="N72" s="43">
        <v>-924508.39963599993</v>
      </c>
      <c r="O72" s="43">
        <v>-720450.37873933325</v>
      </c>
      <c r="P72" s="43">
        <v>-1064460.6613126665</v>
      </c>
      <c r="Q72" s="44">
        <v>-2709419.4396879999</v>
      </c>
      <c r="R72" s="43">
        <v>-1194730.6151777778</v>
      </c>
      <c r="S72" s="43">
        <v>140015.45516800001</v>
      </c>
      <c r="T72" s="43">
        <v>-1742937.1931362224</v>
      </c>
      <c r="U72" s="44">
        <v>-2797652.3531460003</v>
      </c>
      <c r="V72" s="44">
        <v>-5507071.7928339997</v>
      </c>
      <c r="W72" s="44">
        <v>-9525509.6603560001</v>
      </c>
    </row>
    <row r="73" spans="1:26" x14ac:dyDescent="0.25">
      <c r="A73" s="56"/>
      <c r="B73" s="57"/>
      <c r="C73" s="57"/>
      <c r="D73" s="58"/>
      <c r="E73" s="59"/>
      <c r="F73" s="145"/>
      <c r="G73" s="145"/>
      <c r="H73" s="59"/>
      <c r="I73" s="59"/>
      <c r="J73" s="145"/>
      <c r="K73" s="145"/>
      <c r="L73" s="59"/>
      <c r="M73" s="148"/>
      <c r="N73" s="53"/>
      <c r="O73" s="49"/>
      <c r="P73" s="49"/>
      <c r="Q73" s="50"/>
      <c r="R73" s="49"/>
      <c r="S73" s="49"/>
      <c r="T73" s="49"/>
      <c r="U73" s="50"/>
      <c r="V73" s="50"/>
      <c r="W73" s="50"/>
    </row>
    <row r="74" spans="1:26" ht="25.5" customHeight="1" x14ac:dyDescent="0.25">
      <c r="E74" s="53"/>
      <c r="F74" s="53"/>
      <c r="G74" s="53"/>
      <c r="H74" s="53"/>
      <c r="I74" s="53"/>
      <c r="J74" s="53"/>
      <c r="K74" s="53"/>
      <c r="L74" s="53"/>
      <c r="M74" s="53"/>
      <c r="N74" s="100"/>
      <c r="V74" s="60"/>
    </row>
    <row r="75" spans="1:26" ht="14.4" customHeight="1" x14ac:dyDescent="0.25">
      <c r="A75" t="s">
        <v>46</v>
      </c>
      <c r="B75" t="s">
        <v>49</v>
      </c>
    </row>
    <row r="76" spans="1:26" x14ac:dyDescent="0.25">
      <c r="A76" s="61" t="s">
        <v>47</v>
      </c>
      <c r="B76" t="s">
        <v>63</v>
      </c>
      <c r="D76" s="62"/>
      <c r="E76" s="120"/>
      <c r="F76" s="120"/>
      <c r="G76" s="120"/>
      <c r="H76" s="120"/>
      <c r="I76" s="120"/>
      <c r="J76" s="120"/>
      <c r="K76" s="120"/>
      <c r="L76" s="120"/>
      <c r="M76" s="120"/>
      <c r="N76" s="120"/>
      <c r="O76" s="120"/>
      <c r="P76" s="120"/>
      <c r="Q76" s="120"/>
      <c r="R76" s="120"/>
      <c r="S76" s="120"/>
      <c r="T76" s="120"/>
      <c r="U76" s="120"/>
      <c r="V76" s="120"/>
      <c r="W76" s="120"/>
    </row>
    <row r="77" spans="1:26" ht="47.4" customHeight="1" x14ac:dyDescent="0.25">
      <c r="A77" s="61" t="s">
        <v>48</v>
      </c>
      <c r="B77" t="s">
        <v>80</v>
      </c>
      <c r="X77" s="63">
        <v>3</v>
      </c>
    </row>
    <row r="78" spans="1:26" x14ac:dyDescent="0.25">
      <c r="A78" s="61" t="s">
        <v>50</v>
      </c>
      <c r="B78" s="61" t="s">
        <v>64</v>
      </c>
      <c r="C78" s="61"/>
      <c r="E78" s="32"/>
      <c r="F78" s="32"/>
      <c r="G78" s="32"/>
      <c r="H78" s="32"/>
      <c r="I78" s="32"/>
      <c r="J78" s="32"/>
      <c r="K78" s="32"/>
      <c r="L78" s="32"/>
      <c r="M78" s="32"/>
      <c r="N78" s="32"/>
      <c r="O78" s="32"/>
      <c r="P78" s="32"/>
      <c r="Q78" s="32"/>
      <c r="R78" s="32"/>
      <c r="S78" s="32"/>
      <c r="T78" s="32"/>
      <c r="U78" s="32"/>
      <c r="V78" s="32"/>
      <c r="W78" s="32"/>
    </row>
    <row r="79" spans="1:26" x14ac:dyDescent="0.25">
      <c r="A79" s="61" t="s">
        <v>112</v>
      </c>
      <c r="B79" s="122" t="s">
        <v>122</v>
      </c>
      <c r="C79" s="61"/>
    </row>
    <row r="80" spans="1:26" x14ac:dyDescent="0.25">
      <c r="A80" s="122" t="s">
        <v>123</v>
      </c>
      <c r="B80" s="35" t="s">
        <v>124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92D050"/>
    <pageSetUpPr fitToPage="1"/>
  </sheetPr>
  <dimension ref="A1:H48"/>
  <sheetViews>
    <sheetView zoomScale="80" zoomScaleNormal="80" workbookViewId="0">
      <selection activeCell="M36" sqref="M36"/>
    </sheetView>
  </sheetViews>
  <sheetFormatPr baseColWidth="10" defaultRowHeight="13.2" x14ac:dyDescent="0.25"/>
  <cols>
    <col min="1" max="2" width="2.6640625" customWidth="1"/>
    <col min="3" max="3" width="35.109375" customWidth="1"/>
    <col min="5" max="5" width="10.44140625" customWidth="1"/>
    <col min="6" max="6" width="13.88671875" customWidth="1"/>
    <col min="7" max="7" width="11.33203125" customWidth="1"/>
    <col min="8" max="8" width="10.44140625" customWidth="1"/>
  </cols>
  <sheetData>
    <row r="1" spans="1:8" ht="24" x14ac:dyDescent="0.25">
      <c r="H1" s="95">
        <v>4</v>
      </c>
    </row>
    <row r="2" spans="1:8" x14ac:dyDescent="0.25">
      <c r="A2" s="5" t="s">
        <v>51</v>
      </c>
      <c r="B2" s="6"/>
      <c r="C2" s="6"/>
      <c r="D2" s="6"/>
      <c r="E2" s="4"/>
      <c r="F2" s="4"/>
      <c r="G2" s="4"/>
    </row>
    <row r="3" spans="1:8" x14ac:dyDescent="0.25">
      <c r="A3" s="64" t="s">
        <v>117</v>
      </c>
      <c r="B3" s="4"/>
      <c r="C3" s="4"/>
      <c r="D3" s="4"/>
      <c r="E3" s="4"/>
      <c r="F3" s="4"/>
      <c r="G3" s="4"/>
    </row>
    <row r="4" spans="1:8" x14ac:dyDescent="0.25">
      <c r="A4" s="3" t="s">
        <v>92</v>
      </c>
      <c r="B4" s="4"/>
      <c r="C4" s="4"/>
      <c r="D4" s="4"/>
      <c r="E4" s="4"/>
      <c r="F4" s="4"/>
      <c r="G4" s="4"/>
    </row>
    <row r="5" spans="1:8" x14ac:dyDescent="0.25">
      <c r="A5" s="5" t="s">
        <v>2</v>
      </c>
      <c r="B5" s="3"/>
      <c r="C5" s="3"/>
      <c r="D5" s="3"/>
      <c r="E5" s="3"/>
      <c r="F5" s="4"/>
      <c r="G5" s="4"/>
    </row>
    <row r="6" spans="1:8" x14ac:dyDescent="0.25">
      <c r="A6" s="3" t="s">
        <v>77</v>
      </c>
      <c r="B6" s="3"/>
      <c r="C6" s="3"/>
      <c r="D6" s="3"/>
      <c r="E6" s="3"/>
      <c r="F6" s="4"/>
      <c r="G6" s="4"/>
    </row>
    <row r="7" spans="1:8" x14ac:dyDescent="0.25">
      <c r="A7" s="9"/>
      <c r="B7" s="9"/>
      <c r="C7" s="10"/>
      <c r="D7" s="11"/>
      <c r="E7" s="71" t="s">
        <v>119</v>
      </c>
      <c r="F7" s="72"/>
      <c r="G7" s="73"/>
    </row>
    <row r="8" spans="1:8" x14ac:dyDescent="0.25">
      <c r="A8" s="12"/>
      <c r="B8" s="13"/>
      <c r="C8" s="13"/>
      <c r="D8" s="14"/>
      <c r="E8" s="146" t="s">
        <v>5</v>
      </c>
      <c r="F8" s="149" t="s">
        <v>81</v>
      </c>
      <c r="G8" s="130" t="s">
        <v>114</v>
      </c>
    </row>
    <row r="9" spans="1:8" x14ac:dyDescent="0.25">
      <c r="A9" s="18"/>
      <c r="E9" s="29"/>
      <c r="G9" s="29"/>
      <c r="H9" s="29"/>
    </row>
    <row r="10" spans="1:8" x14ac:dyDescent="0.25">
      <c r="A10" s="24" t="s">
        <v>6</v>
      </c>
      <c r="E10" s="29"/>
      <c r="G10" s="29"/>
      <c r="H10" s="29"/>
    </row>
    <row r="11" spans="1:8" x14ac:dyDescent="0.25">
      <c r="A11" s="29" t="s">
        <v>7</v>
      </c>
      <c r="D11" s="32"/>
      <c r="E11" s="104">
        <v>-5.6308010089564542</v>
      </c>
      <c r="F11" s="105">
        <v>6.5384069280021162</v>
      </c>
      <c r="G11" s="104">
        <v>-0.52055899162324848</v>
      </c>
      <c r="H11" s="29"/>
    </row>
    <row r="12" spans="1:8" x14ac:dyDescent="0.25">
      <c r="A12" s="29"/>
      <c r="B12" t="s">
        <v>8</v>
      </c>
      <c r="D12" s="32"/>
      <c r="E12" s="104">
        <v>-8.1491228156467255</v>
      </c>
      <c r="F12" s="105">
        <v>7.3531546366324418</v>
      </c>
      <c r="G12" s="104">
        <v>-1.7484511386552497</v>
      </c>
      <c r="H12" s="29"/>
    </row>
    <row r="13" spans="1:8" x14ac:dyDescent="0.25">
      <c r="A13" s="34"/>
      <c r="B13" s="35"/>
      <c r="C13" s="35" t="s">
        <v>105</v>
      </c>
      <c r="D13" s="65"/>
      <c r="E13" s="104">
        <v>42.502090765405541</v>
      </c>
      <c r="F13" s="105">
        <v>100.83841108432119</v>
      </c>
      <c r="G13" s="104">
        <v>69.309116958671424</v>
      </c>
      <c r="H13" s="29"/>
    </row>
    <row r="14" spans="1:8" x14ac:dyDescent="0.25">
      <c r="A14" s="34"/>
      <c r="B14" s="35"/>
      <c r="C14" s="35" t="s">
        <v>59</v>
      </c>
      <c r="D14" s="65"/>
      <c r="E14" s="104">
        <v>-10.771295940067404</v>
      </c>
      <c r="F14" s="105">
        <v>1.3907918357110249</v>
      </c>
      <c r="G14" s="104">
        <v>-5.7759298156108825</v>
      </c>
      <c r="H14" s="29"/>
    </row>
    <row r="15" spans="1:8" x14ac:dyDescent="0.25">
      <c r="A15" s="29"/>
      <c r="B15" s="35" t="s">
        <v>127</v>
      </c>
      <c r="D15" s="32"/>
      <c r="E15" s="104">
        <v>87.624341881781916</v>
      </c>
      <c r="F15" s="105">
        <v>6.5501577937360445</v>
      </c>
      <c r="G15" s="104">
        <v>39.527381172339901</v>
      </c>
      <c r="H15" s="29"/>
    </row>
    <row r="16" spans="1:8" x14ac:dyDescent="0.25">
      <c r="A16" s="29"/>
      <c r="B16" t="s">
        <v>9</v>
      </c>
      <c r="D16" s="32"/>
      <c r="E16" s="104">
        <v>22.834842251985311</v>
      </c>
      <c r="F16" s="105">
        <v>6.5015130500856166</v>
      </c>
      <c r="G16" s="104">
        <v>13.778080682690245</v>
      </c>
      <c r="H16" s="29"/>
    </row>
    <row r="17" spans="1:8" x14ac:dyDescent="0.25">
      <c r="A17" s="29"/>
      <c r="B17" t="s">
        <v>56</v>
      </c>
      <c r="D17" s="32"/>
      <c r="E17" s="104">
        <v>-26.616586637889817</v>
      </c>
      <c r="F17" s="105">
        <v>276.89611691627147</v>
      </c>
      <c r="G17" s="104">
        <v>53.859413287069138</v>
      </c>
      <c r="H17" s="29"/>
    </row>
    <row r="18" spans="1:8" x14ac:dyDescent="0.25">
      <c r="A18" s="29"/>
      <c r="B18" s="35" t="s">
        <v>57</v>
      </c>
      <c r="D18" s="32"/>
      <c r="E18" s="104">
        <v>-17.53065223178487</v>
      </c>
      <c r="F18" s="105">
        <v>-24.350554289326197</v>
      </c>
      <c r="G18" s="104">
        <v>-19.172291208298624</v>
      </c>
      <c r="H18" s="29"/>
    </row>
    <row r="19" spans="1:8" x14ac:dyDescent="0.25">
      <c r="A19" s="29"/>
      <c r="B19" t="s">
        <v>10</v>
      </c>
      <c r="D19" s="32"/>
      <c r="E19" s="104">
        <v>17.360206333519823</v>
      </c>
      <c r="F19" s="105">
        <v>1.3134243054626626</v>
      </c>
      <c r="G19" s="104">
        <v>8.0777175082701689</v>
      </c>
      <c r="H19" s="29"/>
    </row>
    <row r="20" spans="1:8" x14ac:dyDescent="0.25">
      <c r="A20" s="29"/>
      <c r="B20" t="s">
        <v>11</v>
      </c>
      <c r="D20" s="32"/>
      <c r="E20" s="104">
        <v>-12.239116835884435</v>
      </c>
      <c r="F20" s="105">
        <v>-26.964844344296544</v>
      </c>
      <c r="G20" s="104">
        <v>-14.334429546282898</v>
      </c>
      <c r="H20" s="29"/>
    </row>
    <row r="21" spans="1:8" x14ac:dyDescent="0.25">
      <c r="A21" s="29"/>
      <c r="E21" s="104"/>
      <c r="F21" s="105"/>
      <c r="G21" s="104"/>
      <c r="H21" s="29"/>
    </row>
    <row r="22" spans="1:8" x14ac:dyDescent="0.25">
      <c r="A22" s="29" t="s">
        <v>12</v>
      </c>
      <c r="D22" s="32"/>
      <c r="E22" s="104">
        <v>-5.4224662848477045</v>
      </c>
      <c r="F22" s="105">
        <v>6.8198942243701488</v>
      </c>
      <c r="G22" s="104">
        <v>0.32215153695026433</v>
      </c>
      <c r="H22" s="29"/>
    </row>
    <row r="23" spans="1:8" x14ac:dyDescent="0.25">
      <c r="A23" s="29"/>
      <c r="B23" t="s">
        <v>13</v>
      </c>
      <c r="D23" s="32"/>
      <c r="E23" s="104">
        <v>-5.3817623568023336</v>
      </c>
      <c r="F23" s="105">
        <v>16.890782715359244</v>
      </c>
      <c r="G23" s="104">
        <v>4.9675336852464138</v>
      </c>
      <c r="H23" s="29"/>
    </row>
    <row r="24" spans="1:8" x14ac:dyDescent="0.25">
      <c r="A24" s="29"/>
      <c r="B24" t="s">
        <v>14</v>
      </c>
      <c r="D24" s="32"/>
      <c r="E24" s="104">
        <v>0.68488387439655796</v>
      </c>
      <c r="F24" s="105">
        <v>0.35073619097472086</v>
      </c>
      <c r="G24" s="104">
        <v>0.55179477455279458</v>
      </c>
      <c r="H24" s="29"/>
    </row>
    <row r="25" spans="1:8" x14ac:dyDescent="0.25">
      <c r="A25" s="29"/>
      <c r="B25" t="s">
        <v>15</v>
      </c>
      <c r="D25" s="32"/>
      <c r="E25" s="104">
        <v>2.2466096044038597</v>
      </c>
      <c r="F25" s="105">
        <v>-12.491551494326082</v>
      </c>
      <c r="G25" s="104">
        <v>1.6714954340480894</v>
      </c>
      <c r="H25" s="29"/>
    </row>
    <row r="26" spans="1:8" x14ac:dyDescent="0.25">
      <c r="A26" s="29"/>
      <c r="B26" t="s">
        <v>58</v>
      </c>
      <c r="D26" s="32"/>
      <c r="E26" s="104">
        <v>-18.640155296477744</v>
      </c>
      <c r="F26" s="105">
        <v>4.1885561944004612</v>
      </c>
      <c r="G26" s="104">
        <v>-6.4967010867107504</v>
      </c>
      <c r="H26" s="29"/>
    </row>
    <row r="27" spans="1:8" x14ac:dyDescent="0.25">
      <c r="A27" s="29"/>
      <c r="B27" s="35" t="s">
        <v>72</v>
      </c>
      <c r="D27" s="32"/>
      <c r="E27" s="104">
        <v>5.1395195651358527</v>
      </c>
      <c r="F27" s="105">
        <v>5.1405438592073915</v>
      </c>
      <c r="G27" s="104">
        <v>5.1343022623079451</v>
      </c>
      <c r="H27" s="29"/>
    </row>
    <row r="28" spans="1:8" x14ac:dyDescent="0.25">
      <c r="A28" s="29"/>
      <c r="B28" t="s">
        <v>16</v>
      </c>
      <c r="D28" s="32"/>
      <c r="E28" s="104">
        <v>52.875815724692664</v>
      </c>
      <c r="F28" s="105">
        <v>-17.777349607884897</v>
      </c>
      <c r="G28" s="104">
        <v>11.244015246821073</v>
      </c>
      <c r="H28" s="29"/>
    </row>
    <row r="29" spans="1:8" x14ac:dyDescent="0.25">
      <c r="A29" s="29"/>
      <c r="D29" s="32"/>
      <c r="E29" s="104"/>
      <c r="F29" s="105"/>
      <c r="G29" s="104"/>
      <c r="H29" s="29"/>
    </row>
    <row r="30" spans="1:8" x14ac:dyDescent="0.25">
      <c r="A30" s="37" t="s">
        <v>17</v>
      </c>
      <c r="B30" s="38"/>
      <c r="C30" s="38"/>
      <c r="D30" s="32"/>
      <c r="E30" s="104">
        <v>-6.9072265416653895</v>
      </c>
      <c r="F30" s="105">
        <v>11.73965460905495</v>
      </c>
      <c r="G30" s="104">
        <v>-14.280427637976532</v>
      </c>
      <c r="H30" s="29"/>
    </row>
    <row r="31" spans="1:8" x14ac:dyDescent="0.25">
      <c r="A31" s="29"/>
      <c r="D31" s="32"/>
      <c r="E31" s="104"/>
      <c r="F31" s="105"/>
      <c r="G31" s="104"/>
      <c r="H31" s="29"/>
    </row>
    <row r="32" spans="1:8" x14ac:dyDescent="0.25">
      <c r="A32" s="24" t="s">
        <v>18</v>
      </c>
      <c r="D32" s="32"/>
      <c r="E32" s="104"/>
      <c r="F32" s="105"/>
      <c r="G32" s="104"/>
      <c r="H32" s="29"/>
    </row>
    <row r="33" spans="1:8" x14ac:dyDescent="0.25">
      <c r="A33" s="29" t="s">
        <v>19</v>
      </c>
      <c r="D33" s="32"/>
      <c r="E33" s="104">
        <v>-39.440858463521401</v>
      </c>
      <c r="F33" s="105">
        <v>-5.9661207818357598</v>
      </c>
      <c r="G33" s="104">
        <v>-19.66921659485963</v>
      </c>
      <c r="H33" s="29"/>
    </row>
    <row r="34" spans="1:8" x14ac:dyDescent="0.25">
      <c r="A34" s="29"/>
      <c r="B34" t="s">
        <v>20</v>
      </c>
      <c r="D34" s="32"/>
      <c r="E34" s="104">
        <v>-87.510125607928174</v>
      </c>
      <c r="F34" s="105">
        <v>160.94300829335714</v>
      </c>
      <c r="G34" s="104">
        <v>-65.991751634574626</v>
      </c>
      <c r="H34" s="29"/>
    </row>
    <row r="35" spans="1:8" x14ac:dyDescent="0.25">
      <c r="A35" s="29"/>
      <c r="B35" t="s">
        <v>21</v>
      </c>
      <c r="D35" s="32"/>
      <c r="E35" s="104">
        <v>-43.291226418630622</v>
      </c>
      <c r="F35" s="105">
        <v>-21.383760356058122</v>
      </c>
      <c r="G35" s="104">
        <v>-24.853878726297733</v>
      </c>
      <c r="H35" s="29"/>
    </row>
    <row r="36" spans="1:8" x14ac:dyDescent="0.25">
      <c r="A36" s="29"/>
      <c r="B36" t="s">
        <v>22</v>
      </c>
      <c r="D36" s="32"/>
      <c r="E36" s="104">
        <v>-38.960806760074561</v>
      </c>
      <c r="F36" s="105">
        <v>8.2692825923987634</v>
      </c>
      <c r="G36" s="104">
        <v>-17.095612052166302</v>
      </c>
      <c r="H36" s="29"/>
    </row>
    <row r="37" spans="1:8" x14ac:dyDescent="0.25">
      <c r="A37" s="29"/>
      <c r="D37" s="32"/>
      <c r="E37" s="104"/>
      <c r="F37" s="105"/>
      <c r="G37" s="104"/>
      <c r="H37" s="29"/>
    </row>
    <row r="38" spans="1:8" x14ac:dyDescent="0.25">
      <c r="A38" s="39" t="s">
        <v>106</v>
      </c>
      <c r="B38" s="40"/>
      <c r="C38" s="40"/>
      <c r="D38" s="43"/>
      <c r="E38" s="78">
        <v>-5.6398380356193485</v>
      </c>
      <c r="F38" s="79">
        <v>6.5406578591931774</v>
      </c>
      <c r="G38" s="78">
        <v>-0.52516246654323251</v>
      </c>
      <c r="H38" s="29"/>
    </row>
    <row r="39" spans="1:8" x14ac:dyDescent="0.25">
      <c r="A39" s="39" t="s">
        <v>75</v>
      </c>
      <c r="B39" s="40"/>
      <c r="C39" s="40"/>
      <c r="D39" s="43"/>
      <c r="E39" s="78">
        <v>-8.3730478141223585</v>
      </c>
      <c r="F39" s="79">
        <v>5.0993585439490952</v>
      </c>
      <c r="G39" s="78">
        <v>-1.8762070673113589</v>
      </c>
      <c r="H39" s="29"/>
    </row>
    <row r="40" spans="1:8" x14ac:dyDescent="0.25">
      <c r="A40" s="45"/>
      <c r="B40" s="46"/>
      <c r="C40" s="46"/>
      <c r="D40" s="46"/>
      <c r="E40" s="81"/>
      <c r="F40" s="82"/>
      <c r="G40" s="83"/>
      <c r="H40" s="29"/>
    </row>
    <row r="41" spans="1:8" ht="22.2" x14ac:dyDescent="0.25">
      <c r="H41" s="63">
        <v>4</v>
      </c>
    </row>
    <row r="42" spans="1:8" x14ac:dyDescent="0.25">
      <c r="F42" s="35"/>
    </row>
    <row r="43" spans="1:8" x14ac:dyDescent="0.25">
      <c r="F43" s="35"/>
    </row>
    <row r="44" spans="1:8" x14ac:dyDescent="0.25">
      <c r="C44" s="35"/>
    </row>
    <row r="45" spans="1:8" x14ac:dyDescent="0.25">
      <c r="F45" s="35"/>
    </row>
    <row r="48" spans="1:8" x14ac:dyDescent="0.25">
      <c r="F48" s="35"/>
    </row>
  </sheetData>
  <printOptions horizontalCentered="1"/>
  <pageMargins left="0" right="0" top="1.1811023622047245" bottom="0" header="0" footer="0"/>
  <pageSetup scale="5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93739-EAF7-4A33-964E-8E726A85FBDE}">
  <sheetPr>
    <tabColor rgb="FF92D050"/>
    <pageSetUpPr fitToPage="1"/>
  </sheetPr>
  <dimension ref="A1:H85"/>
  <sheetViews>
    <sheetView zoomScale="80" zoomScaleNormal="80" workbookViewId="0">
      <selection activeCell="B79" sqref="B79:B81"/>
    </sheetView>
  </sheetViews>
  <sheetFormatPr baseColWidth="10" defaultRowHeight="13.2" x14ac:dyDescent="0.25"/>
  <cols>
    <col min="1" max="2" width="2.6640625" customWidth="1"/>
    <col min="3" max="3" width="53.33203125" customWidth="1"/>
    <col min="4" max="4" width="13.5546875" bestFit="1" customWidth="1"/>
    <col min="5" max="5" width="12.109375" customWidth="1"/>
    <col min="6" max="6" width="14" customWidth="1"/>
    <col min="7" max="7" width="12.33203125" bestFit="1" customWidth="1"/>
    <col min="8" max="8" width="4.6640625" customWidth="1"/>
  </cols>
  <sheetData>
    <row r="1" spans="1:8" ht="29.4" x14ac:dyDescent="0.25">
      <c r="H1" s="116">
        <v>5</v>
      </c>
    </row>
    <row r="2" spans="1:8" x14ac:dyDescent="0.25">
      <c r="A2" s="3" t="s">
        <v>53</v>
      </c>
      <c r="B2" s="4"/>
      <c r="C2" s="4"/>
      <c r="D2" s="4"/>
      <c r="E2" s="4"/>
      <c r="F2" s="4"/>
      <c r="G2" s="4"/>
    </row>
    <row r="3" spans="1:8" x14ac:dyDescent="0.25">
      <c r="A3" s="64" t="s">
        <v>117</v>
      </c>
      <c r="B3" s="6"/>
      <c r="C3" s="6"/>
      <c r="D3" s="6"/>
      <c r="E3" s="6"/>
      <c r="F3" s="4"/>
      <c r="G3" s="4"/>
    </row>
    <row r="4" spans="1:8" x14ac:dyDescent="0.25">
      <c r="A4" s="3" t="s">
        <v>113</v>
      </c>
      <c r="B4" s="4"/>
      <c r="C4" s="4"/>
      <c r="D4" s="4"/>
      <c r="E4" s="4"/>
      <c r="F4" s="4"/>
      <c r="G4" s="4"/>
    </row>
    <row r="5" spans="1:8" x14ac:dyDescent="0.25">
      <c r="A5" s="3" t="s">
        <v>2</v>
      </c>
      <c r="B5" s="4"/>
      <c r="C5" s="7"/>
      <c r="D5" s="8"/>
      <c r="E5" s="4"/>
      <c r="F5" s="4"/>
      <c r="G5" s="4"/>
    </row>
    <row r="6" spans="1:8" x14ac:dyDescent="0.25">
      <c r="A6" s="3" t="s">
        <v>3</v>
      </c>
      <c r="B6" s="4"/>
      <c r="C6" s="7"/>
      <c r="D6" s="8"/>
      <c r="E6" s="4"/>
      <c r="F6" s="4"/>
      <c r="G6" s="4"/>
    </row>
    <row r="7" spans="1:8" x14ac:dyDescent="0.25">
      <c r="A7" s="9"/>
      <c r="B7" s="9"/>
      <c r="C7" s="10"/>
      <c r="D7" s="11"/>
      <c r="E7" s="4"/>
      <c r="F7" s="4"/>
      <c r="G7" s="4"/>
    </row>
    <row r="8" spans="1:8" ht="45" customHeight="1" x14ac:dyDescent="0.25">
      <c r="A8" s="12"/>
      <c r="B8" s="13"/>
      <c r="C8" s="13"/>
      <c r="D8" s="158" t="s">
        <v>4</v>
      </c>
      <c r="E8" s="15" t="s">
        <v>5</v>
      </c>
      <c r="F8" s="14" t="s">
        <v>81</v>
      </c>
      <c r="G8" s="130" t="s">
        <v>130</v>
      </c>
    </row>
    <row r="9" spans="1:8" x14ac:dyDescent="0.25">
      <c r="A9" s="18"/>
      <c r="D9" s="74"/>
      <c r="E9" s="20"/>
      <c r="F9" s="23"/>
      <c r="G9" s="21"/>
      <c r="H9" s="29"/>
    </row>
    <row r="10" spans="1:8" x14ac:dyDescent="0.25">
      <c r="A10" s="24" t="s">
        <v>6</v>
      </c>
      <c r="D10" s="74"/>
      <c r="E10" s="25"/>
      <c r="F10" s="28"/>
      <c r="G10" s="26"/>
      <c r="H10" s="29"/>
    </row>
    <row r="11" spans="1:8" x14ac:dyDescent="0.25">
      <c r="A11" s="29" t="s">
        <v>7</v>
      </c>
      <c r="D11" s="31">
        <v>79773899.972000003</v>
      </c>
      <c r="E11" s="31">
        <v>6813710.4699100005</v>
      </c>
      <c r="F11" s="30">
        <v>5506918.2172999997</v>
      </c>
      <c r="G11" s="32">
        <v>12320628.687209999</v>
      </c>
      <c r="H11" s="29"/>
    </row>
    <row r="12" spans="1:8" x14ac:dyDescent="0.25">
      <c r="A12" s="29"/>
      <c r="B12" t="s">
        <v>8</v>
      </c>
      <c r="D12" s="31">
        <v>67592676.590000004</v>
      </c>
      <c r="E12" s="31">
        <v>5795189.1529999999</v>
      </c>
      <c r="F12" s="30">
        <v>4718737.7070000004</v>
      </c>
      <c r="G12" s="32">
        <v>10513926.859999999</v>
      </c>
      <c r="H12" s="29"/>
    </row>
    <row r="13" spans="1:8" s="35" customFormat="1" x14ac:dyDescent="0.25">
      <c r="A13" s="34"/>
      <c r="C13" s="35" t="s">
        <v>68</v>
      </c>
      <c r="D13" s="31">
        <v>5691947.4179999996</v>
      </c>
      <c r="E13" s="31">
        <v>442544.1446777379</v>
      </c>
      <c r="F13" s="30">
        <v>529275.52478592121</v>
      </c>
      <c r="G13" s="32">
        <v>971819.66946365917</v>
      </c>
      <c r="H13" s="34"/>
    </row>
    <row r="14" spans="1:8" s="35" customFormat="1" x14ac:dyDescent="0.25">
      <c r="A14" s="34"/>
      <c r="C14" s="35" t="s">
        <v>59</v>
      </c>
      <c r="D14" s="31">
        <v>61900729.171999998</v>
      </c>
      <c r="E14" s="31">
        <v>5352645.0083222622</v>
      </c>
      <c r="F14" s="30">
        <v>4189462.182214079</v>
      </c>
      <c r="G14" s="32">
        <v>9542107.1905363426</v>
      </c>
      <c r="H14" s="34"/>
    </row>
    <row r="15" spans="1:8" x14ac:dyDescent="0.25">
      <c r="A15" s="29"/>
      <c r="B15" s="35" t="s">
        <v>126</v>
      </c>
      <c r="D15" s="31">
        <v>295255.59999999998</v>
      </c>
      <c r="E15" s="31">
        <v>157108.43914569251</v>
      </c>
      <c r="F15" s="30">
        <v>129782.28311999999</v>
      </c>
      <c r="G15" s="32">
        <v>286890.72226569249</v>
      </c>
      <c r="H15" s="29"/>
    </row>
    <row r="16" spans="1:8" x14ac:dyDescent="0.25">
      <c r="A16" s="29"/>
      <c r="B16" t="s">
        <v>9</v>
      </c>
      <c r="D16" s="31">
        <v>3909386.4180000001</v>
      </c>
      <c r="E16" s="31">
        <v>394798.174</v>
      </c>
      <c r="F16" s="30">
        <v>423493.50400000002</v>
      </c>
      <c r="G16" s="32">
        <v>818291.67800000007</v>
      </c>
      <c r="H16" s="29"/>
    </row>
    <row r="17" spans="1:8" x14ac:dyDescent="0.25">
      <c r="A17" s="29"/>
      <c r="B17" t="s">
        <v>56</v>
      </c>
      <c r="D17" s="31">
        <v>58915.294000000002</v>
      </c>
      <c r="E17" s="31">
        <v>2963.4659999999999</v>
      </c>
      <c r="F17" s="30">
        <v>5478.2870000000003</v>
      </c>
      <c r="G17" s="32">
        <v>8441.7530000000006</v>
      </c>
      <c r="H17" s="29"/>
    </row>
    <row r="18" spans="1:8" x14ac:dyDescent="0.25">
      <c r="A18" s="29"/>
      <c r="B18" s="35" t="s">
        <v>57</v>
      </c>
      <c r="D18" s="31">
        <v>2923754.0839999998</v>
      </c>
      <c r="E18" s="31">
        <v>156019.86431</v>
      </c>
      <c r="F18" s="30">
        <v>48343.728099999993</v>
      </c>
      <c r="G18" s="32">
        <v>204363.59241000001</v>
      </c>
      <c r="H18" s="29"/>
    </row>
    <row r="19" spans="1:8" x14ac:dyDescent="0.25">
      <c r="A19" s="29"/>
      <c r="B19" t="s">
        <v>10</v>
      </c>
      <c r="D19" s="31">
        <v>1274316.669</v>
      </c>
      <c r="E19" s="31">
        <v>132139.39163999999</v>
      </c>
      <c r="F19" s="30">
        <v>155217.04532</v>
      </c>
      <c r="G19" s="32">
        <v>287356.43696000002</v>
      </c>
      <c r="H19" s="29"/>
    </row>
    <row r="20" spans="1:8" x14ac:dyDescent="0.25">
      <c r="A20" s="29"/>
      <c r="B20" t="s">
        <v>11</v>
      </c>
      <c r="D20" s="31">
        <v>3719595.3170000003</v>
      </c>
      <c r="E20" s="31">
        <v>175491.98181430751</v>
      </c>
      <c r="F20" s="30">
        <v>25865.66276000001</v>
      </c>
      <c r="G20" s="32">
        <v>201357.64457430749</v>
      </c>
      <c r="H20" s="29"/>
    </row>
    <row r="21" spans="1:8" x14ac:dyDescent="0.25">
      <c r="A21" s="29"/>
      <c r="D21" s="31"/>
      <c r="E21" s="31"/>
      <c r="F21" s="30"/>
      <c r="G21" s="32"/>
      <c r="H21" s="29"/>
    </row>
    <row r="22" spans="1:8" x14ac:dyDescent="0.25">
      <c r="A22" s="29" t="s">
        <v>12</v>
      </c>
      <c r="D22" s="31">
        <v>73524998.320000008</v>
      </c>
      <c r="E22" s="31">
        <v>5870393.5048600007</v>
      </c>
      <c r="F22" s="30">
        <v>5837212.1200199993</v>
      </c>
      <c r="G22" s="32">
        <v>11707605.624879999</v>
      </c>
      <c r="H22" s="29"/>
    </row>
    <row r="23" spans="1:8" x14ac:dyDescent="0.25">
      <c r="A23" s="29"/>
      <c r="B23" t="s">
        <v>13</v>
      </c>
      <c r="D23" s="31">
        <v>17259207.184</v>
      </c>
      <c r="E23" s="31">
        <v>1421652.2600499999</v>
      </c>
      <c r="F23" s="30">
        <v>1520284.45786</v>
      </c>
      <c r="G23" s="32">
        <v>2941936.7179100001</v>
      </c>
      <c r="H23" s="29"/>
    </row>
    <row r="24" spans="1:8" x14ac:dyDescent="0.25">
      <c r="A24" s="29"/>
      <c r="B24" t="s">
        <v>14</v>
      </c>
      <c r="D24" s="31">
        <v>6802321.3380000005</v>
      </c>
      <c r="E24" s="31">
        <v>693530.55732999998</v>
      </c>
      <c r="F24" s="30">
        <v>574640.82374000002</v>
      </c>
      <c r="G24" s="32">
        <v>1268171.3810699999</v>
      </c>
      <c r="H24" s="29"/>
    </row>
    <row r="25" spans="1:8" x14ac:dyDescent="0.25">
      <c r="A25" s="29"/>
      <c r="B25" t="s">
        <v>15</v>
      </c>
      <c r="D25" s="31">
        <v>4620705.9440000001</v>
      </c>
      <c r="E25" s="31">
        <v>828959.55012999999</v>
      </c>
      <c r="F25" s="30">
        <v>38324.078820000002</v>
      </c>
      <c r="G25" s="32">
        <v>867283.62895000004</v>
      </c>
      <c r="H25" s="29"/>
    </row>
    <row r="26" spans="1:8" x14ac:dyDescent="0.25">
      <c r="A26" s="29"/>
      <c r="B26" t="s">
        <v>58</v>
      </c>
      <c r="D26" s="31">
        <v>28916652.094000001</v>
      </c>
      <c r="E26" s="31">
        <v>1543349.1731100001</v>
      </c>
      <c r="F26" s="30">
        <v>2250941.9371000002</v>
      </c>
      <c r="G26" s="32">
        <v>3794291.1102100001</v>
      </c>
      <c r="H26" s="29"/>
    </row>
    <row r="27" spans="1:8" x14ac:dyDescent="0.25">
      <c r="A27" s="29"/>
      <c r="B27" t="s">
        <v>60</v>
      </c>
      <c r="D27" s="31">
        <v>15886029.136</v>
      </c>
      <c r="E27" s="31">
        <v>1358194.74924</v>
      </c>
      <c r="F27" s="30">
        <v>1434002.2875000001</v>
      </c>
      <c r="G27" s="32">
        <v>2792197.0367399999</v>
      </c>
      <c r="H27" s="29"/>
    </row>
    <row r="28" spans="1:8" x14ac:dyDescent="0.25">
      <c r="A28" s="29"/>
      <c r="B28" t="s">
        <v>16</v>
      </c>
      <c r="D28" s="31">
        <v>40082.623999999996</v>
      </c>
      <c r="E28" s="31">
        <v>24707.215</v>
      </c>
      <c r="F28" s="30">
        <v>19018.535</v>
      </c>
      <c r="G28" s="32">
        <v>43725.75</v>
      </c>
      <c r="H28" s="29"/>
    </row>
    <row r="29" spans="1:8" x14ac:dyDescent="0.25">
      <c r="A29" s="29"/>
      <c r="D29" s="31"/>
      <c r="E29" s="31"/>
      <c r="F29" s="30"/>
      <c r="G29" s="32"/>
      <c r="H29" s="29"/>
    </row>
    <row r="30" spans="1:8" x14ac:dyDescent="0.25">
      <c r="A30" s="37" t="s">
        <v>17</v>
      </c>
      <c r="B30" s="38"/>
      <c r="C30" s="38"/>
      <c r="D30" s="31">
        <v>6248901.6519999998</v>
      </c>
      <c r="E30" s="31">
        <v>943316.96504999953</v>
      </c>
      <c r="F30" s="30">
        <v>-330293.90271999949</v>
      </c>
      <c r="G30" s="32">
        <v>613023.06232999999</v>
      </c>
      <c r="H30" s="29"/>
    </row>
    <row r="31" spans="1:8" x14ac:dyDescent="0.25">
      <c r="A31" s="29"/>
      <c r="D31" s="31"/>
      <c r="E31" s="31"/>
      <c r="F31" s="30"/>
      <c r="G31" s="32"/>
      <c r="H31" s="29"/>
    </row>
    <row r="32" spans="1:8" x14ac:dyDescent="0.25">
      <c r="A32" s="24" t="s">
        <v>18</v>
      </c>
      <c r="D32" s="31"/>
      <c r="E32" s="31"/>
      <c r="F32" s="30"/>
      <c r="G32" s="32"/>
      <c r="H32" s="29"/>
    </row>
    <row r="33" spans="1:8" x14ac:dyDescent="0.25">
      <c r="A33" s="29" t="s">
        <v>19</v>
      </c>
      <c r="D33" s="31">
        <v>12719735.514</v>
      </c>
      <c r="E33" s="31">
        <v>355771.41385000001</v>
      </c>
      <c r="F33" s="30">
        <v>799992.51269999996</v>
      </c>
      <c r="G33" s="32">
        <v>1155763.92655</v>
      </c>
      <c r="H33" s="29"/>
    </row>
    <row r="34" spans="1:8" x14ac:dyDescent="0.25">
      <c r="A34" s="29"/>
      <c r="B34" t="s">
        <v>20</v>
      </c>
      <c r="D34" s="31">
        <v>10606.153</v>
      </c>
      <c r="E34" s="31">
        <v>99.543000000000006</v>
      </c>
      <c r="F34" s="30">
        <v>196.63300000000001</v>
      </c>
      <c r="G34" s="32">
        <v>296.17599999999999</v>
      </c>
      <c r="H34" s="29"/>
    </row>
    <row r="35" spans="1:8" x14ac:dyDescent="0.25">
      <c r="A35" s="29"/>
      <c r="B35" t="s">
        <v>21</v>
      </c>
      <c r="D35" s="31">
        <v>5118134.0809999993</v>
      </c>
      <c r="E35" s="31">
        <v>41998.787850000001</v>
      </c>
      <c r="F35" s="30">
        <v>320775.79570000002</v>
      </c>
      <c r="G35" s="32">
        <v>362774.58354999998</v>
      </c>
      <c r="H35" s="29"/>
    </row>
    <row r="36" spans="1:8" x14ac:dyDescent="0.25">
      <c r="A36" s="29"/>
      <c r="B36" t="s">
        <v>22</v>
      </c>
      <c r="D36" s="31">
        <v>7612207.5860000001</v>
      </c>
      <c r="E36" s="31">
        <v>313872.16899999999</v>
      </c>
      <c r="F36" s="30">
        <v>479413.35</v>
      </c>
      <c r="G36" s="32">
        <v>793285.51899999997</v>
      </c>
      <c r="H36" s="29"/>
    </row>
    <row r="37" spans="1:8" x14ac:dyDescent="0.25">
      <c r="A37" s="29"/>
      <c r="D37" s="31"/>
      <c r="E37" s="31"/>
      <c r="F37" s="30"/>
      <c r="G37" s="32"/>
      <c r="H37" s="29"/>
    </row>
    <row r="38" spans="1:8" x14ac:dyDescent="0.25">
      <c r="A38" s="39" t="s">
        <v>61</v>
      </c>
      <c r="B38" s="40"/>
      <c r="C38" s="40"/>
      <c r="D38" s="42">
        <v>79784506.125</v>
      </c>
      <c r="E38" s="42">
        <v>6813810.0129099991</v>
      </c>
      <c r="F38" s="41">
        <v>5507114.8503</v>
      </c>
      <c r="G38" s="43">
        <v>12320924.86321</v>
      </c>
      <c r="H38" s="29"/>
    </row>
    <row r="39" spans="1:8" x14ac:dyDescent="0.25">
      <c r="A39" s="39" t="s">
        <v>62</v>
      </c>
      <c r="B39" s="40"/>
      <c r="C39" s="40"/>
      <c r="D39" s="42">
        <v>86255339.987000003</v>
      </c>
      <c r="E39" s="42">
        <v>6226264.4617100004</v>
      </c>
      <c r="F39" s="41">
        <v>6637401.2657199986</v>
      </c>
      <c r="G39" s="43">
        <v>12863665.727430001</v>
      </c>
      <c r="H39" s="29"/>
    </row>
    <row r="40" spans="1:8" x14ac:dyDescent="0.25">
      <c r="A40" s="39" t="s">
        <v>23</v>
      </c>
      <c r="B40" s="40"/>
      <c r="C40" s="40"/>
      <c r="D40" s="42">
        <v>-6470833.8620000007</v>
      </c>
      <c r="E40" s="42">
        <v>587545.55119999941</v>
      </c>
      <c r="F40" s="41">
        <v>-1130286.415419999</v>
      </c>
      <c r="G40" s="43">
        <v>-542740.86421999917</v>
      </c>
      <c r="H40" s="29"/>
    </row>
    <row r="41" spans="1:8" x14ac:dyDescent="0.25">
      <c r="A41" s="45"/>
      <c r="B41" s="46"/>
      <c r="C41" s="46"/>
      <c r="D41" s="124"/>
      <c r="E41" s="124"/>
      <c r="F41" s="127"/>
      <c r="G41" s="125"/>
      <c r="H41" s="29"/>
    </row>
    <row r="42" spans="1:8" x14ac:dyDescent="0.25">
      <c r="A42" s="24" t="s">
        <v>24</v>
      </c>
      <c r="D42" s="31"/>
      <c r="E42" s="31"/>
      <c r="F42" s="30"/>
      <c r="G42" s="32"/>
      <c r="H42" s="29"/>
    </row>
    <row r="43" spans="1:8" x14ac:dyDescent="0.25">
      <c r="A43" s="24"/>
      <c r="D43" s="31"/>
      <c r="E43" s="31"/>
      <c r="F43" s="30"/>
      <c r="G43" s="32"/>
      <c r="H43" s="29"/>
    </row>
    <row r="44" spans="1:8" x14ac:dyDescent="0.25">
      <c r="A44" s="29" t="s">
        <v>25</v>
      </c>
      <c r="D44" s="31">
        <v>2958452.4649999999</v>
      </c>
      <c r="E44" s="31">
        <v>1131216.9870399991</v>
      </c>
      <c r="F44" s="30">
        <v>2027423.2790200021</v>
      </c>
      <c r="G44" s="32">
        <v>3158640.2660600012</v>
      </c>
      <c r="H44" s="29"/>
    </row>
    <row r="45" spans="1:8" x14ac:dyDescent="0.25">
      <c r="A45" s="29" t="s">
        <v>26</v>
      </c>
      <c r="D45" s="31">
        <v>1242247.4110000001</v>
      </c>
      <c r="E45" s="31">
        <v>-1533846.84724</v>
      </c>
      <c r="F45" s="30">
        <v>-200204.92668</v>
      </c>
      <c r="G45" s="32">
        <v>-1734051.7739200001</v>
      </c>
      <c r="H45" s="29"/>
    </row>
    <row r="46" spans="1:8" x14ac:dyDescent="0.25">
      <c r="A46" s="29"/>
      <c r="B46" t="s">
        <v>27</v>
      </c>
      <c r="D46" s="31">
        <v>2902514.6690000002</v>
      </c>
      <c r="E46" s="31">
        <v>236526.64718</v>
      </c>
      <c r="F46" s="30">
        <v>172197.98740000001</v>
      </c>
      <c r="G46" s="32">
        <v>408724.63458000001</v>
      </c>
      <c r="H46" s="29"/>
    </row>
    <row r="47" spans="1:8" x14ac:dyDescent="0.25">
      <c r="A47" s="29"/>
      <c r="B47" t="s">
        <v>28</v>
      </c>
      <c r="D47" s="31">
        <v>1660267.2579999999</v>
      </c>
      <c r="E47" s="31">
        <v>1770373.4944199999</v>
      </c>
      <c r="F47" s="30">
        <v>372402.91408000002</v>
      </c>
      <c r="G47" s="32">
        <v>2142776.4084999999</v>
      </c>
      <c r="H47" s="29"/>
    </row>
    <row r="48" spans="1:8" x14ac:dyDescent="0.25">
      <c r="A48" s="29" t="s">
        <v>29</v>
      </c>
      <c r="D48" s="31">
        <v>1720993.2719999999</v>
      </c>
      <c r="E48" s="31">
        <v>1071515.3627500001</v>
      </c>
      <c r="F48" s="30">
        <v>1687117.4496200001</v>
      </c>
      <c r="G48" s="32">
        <v>2758632.8123699999</v>
      </c>
      <c r="H48" s="29"/>
    </row>
    <row r="49" spans="1:8" x14ac:dyDescent="0.25">
      <c r="A49" s="29"/>
      <c r="B49" t="s">
        <v>30</v>
      </c>
      <c r="D49" s="31">
        <v>10189686.836999999</v>
      </c>
      <c r="E49" s="31">
        <v>2085585.4740800001</v>
      </c>
      <c r="F49" s="30">
        <v>2432522.6183799999</v>
      </c>
      <c r="G49" s="32">
        <v>4518108.09246</v>
      </c>
      <c r="H49" s="29"/>
    </row>
    <row r="50" spans="1:8" x14ac:dyDescent="0.25">
      <c r="A50" s="29"/>
      <c r="B50" t="s">
        <v>31</v>
      </c>
      <c r="D50" s="31">
        <v>8468693.5649999995</v>
      </c>
      <c r="E50" s="31">
        <v>1014070.11133</v>
      </c>
      <c r="F50" s="30">
        <v>745405.16875999991</v>
      </c>
      <c r="G50" s="32">
        <v>1759475.28009</v>
      </c>
      <c r="H50" s="29"/>
    </row>
    <row r="51" spans="1:8" x14ac:dyDescent="0.25">
      <c r="A51" s="29" t="s">
        <v>32</v>
      </c>
      <c r="D51" s="31">
        <v>-3085.7289999984205</v>
      </c>
      <c r="E51" s="31">
        <v>10693.86119000008</v>
      </c>
      <c r="F51" s="30">
        <v>-988.94270000001416</v>
      </c>
      <c r="G51" s="32">
        <v>9704.9184900000691</v>
      </c>
      <c r="H51" s="29"/>
    </row>
    <row r="52" spans="1:8" x14ac:dyDescent="0.25">
      <c r="A52" s="29" t="s">
        <v>33</v>
      </c>
      <c r="D52" s="31">
        <v>-1702.489</v>
      </c>
      <c r="E52" s="31">
        <v>1582854.610339999</v>
      </c>
      <c r="F52" s="30">
        <v>541499.69878000149</v>
      </c>
      <c r="G52" s="32">
        <v>2124354.3091199999</v>
      </c>
      <c r="H52" s="29"/>
    </row>
    <row r="53" spans="1:8" x14ac:dyDescent="0.25">
      <c r="A53" s="29" t="s">
        <v>85</v>
      </c>
      <c r="D53" s="31">
        <v>0</v>
      </c>
      <c r="E53" s="31">
        <v>0</v>
      </c>
      <c r="F53" s="30">
        <v>0</v>
      </c>
      <c r="G53" s="32">
        <v>0</v>
      </c>
      <c r="H53" s="29"/>
    </row>
    <row r="54" spans="1:8" hidden="1" x14ac:dyDescent="0.25">
      <c r="A54" s="29"/>
      <c r="B54" t="s">
        <v>34</v>
      </c>
      <c r="D54" s="31">
        <v>0</v>
      </c>
      <c r="E54" s="31">
        <v>0</v>
      </c>
      <c r="F54" s="30">
        <v>0</v>
      </c>
      <c r="G54" s="32">
        <v>0</v>
      </c>
      <c r="H54" s="29"/>
    </row>
    <row r="55" spans="1:8" hidden="1" x14ac:dyDescent="0.25">
      <c r="A55" s="29"/>
      <c r="B55" t="s">
        <v>35</v>
      </c>
      <c r="D55" s="31">
        <v>0</v>
      </c>
      <c r="E55" s="31">
        <v>0</v>
      </c>
      <c r="F55" s="30">
        <v>0</v>
      </c>
      <c r="G55" s="32">
        <v>0</v>
      </c>
      <c r="H55" s="29"/>
    </row>
    <row r="56" spans="1:8" x14ac:dyDescent="0.25">
      <c r="A56" s="34" t="s">
        <v>86</v>
      </c>
      <c r="D56" s="31">
        <v>0</v>
      </c>
      <c r="E56" s="31">
        <v>0</v>
      </c>
      <c r="F56" s="30">
        <v>0</v>
      </c>
      <c r="G56" s="32">
        <v>0</v>
      </c>
      <c r="H56" s="29"/>
    </row>
    <row r="57" spans="1:8" x14ac:dyDescent="0.25">
      <c r="A57" s="29" t="s">
        <v>36</v>
      </c>
      <c r="D57" s="31">
        <v>0</v>
      </c>
      <c r="E57" s="31">
        <v>0</v>
      </c>
      <c r="F57" s="30">
        <v>0</v>
      </c>
      <c r="G57" s="32">
        <v>0</v>
      </c>
      <c r="H57" s="29"/>
    </row>
    <row r="58" spans="1:8" x14ac:dyDescent="0.25">
      <c r="A58" s="29"/>
      <c r="D58" s="31"/>
      <c r="E58" s="31"/>
      <c r="F58" s="30"/>
      <c r="G58" s="32"/>
      <c r="H58" s="29"/>
    </row>
    <row r="59" spans="1:8" x14ac:dyDescent="0.25">
      <c r="A59" s="29" t="s">
        <v>37</v>
      </c>
      <c r="D59" s="31">
        <v>9429286.3269999996</v>
      </c>
      <c r="E59" s="31">
        <v>543671.43583999993</v>
      </c>
      <c r="F59" s="30">
        <v>3157709.6944400002</v>
      </c>
      <c r="G59" s="32">
        <v>3701381.1302800002</v>
      </c>
      <c r="H59" s="29"/>
    </row>
    <row r="60" spans="1:8" x14ac:dyDescent="0.25">
      <c r="A60" s="29" t="s">
        <v>38</v>
      </c>
      <c r="D60" s="31">
        <v>-1651845.5020000001</v>
      </c>
      <c r="E60" s="31">
        <v>2357089.3531599999</v>
      </c>
      <c r="F60" s="30">
        <v>-1592.48</v>
      </c>
      <c r="G60" s="32">
        <v>2355496.87316</v>
      </c>
      <c r="H60" s="29"/>
    </row>
    <row r="61" spans="1:8" x14ac:dyDescent="0.25">
      <c r="A61" s="29"/>
      <c r="B61" t="s">
        <v>39</v>
      </c>
      <c r="D61" s="31">
        <v>128322.68699999999</v>
      </c>
      <c r="E61" s="31">
        <v>3825256.4191999999</v>
      </c>
      <c r="F61" s="30">
        <v>0</v>
      </c>
      <c r="G61" s="32">
        <v>3825256.4191999999</v>
      </c>
      <c r="H61" s="29"/>
    </row>
    <row r="62" spans="1:8" x14ac:dyDescent="0.25">
      <c r="A62" s="29"/>
      <c r="C62" t="s">
        <v>40</v>
      </c>
      <c r="D62" s="31"/>
      <c r="E62" s="31">
        <v>3825256.4191999999</v>
      </c>
      <c r="F62" s="30">
        <v>0</v>
      </c>
      <c r="G62" s="32">
        <v>3825256.4191999999</v>
      </c>
      <c r="H62" s="29"/>
    </row>
    <row r="63" spans="1:8" x14ac:dyDescent="0.25">
      <c r="A63" s="29"/>
      <c r="C63" t="s">
        <v>41</v>
      </c>
      <c r="D63" s="31"/>
      <c r="E63" s="31">
        <v>0</v>
      </c>
      <c r="F63" s="30">
        <v>0</v>
      </c>
      <c r="G63" s="32">
        <v>0</v>
      </c>
      <c r="H63" s="29"/>
    </row>
    <row r="64" spans="1:8" x14ac:dyDescent="0.25">
      <c r="A64" s="29"/>
      <c r="B64" t="s">
        <v>42</v>
      </c>
      <c r="D64" s="31">
        <v>1780168.189</v>
      </c>
      <c r="E64" s="31">
        <v>1468167.0660399999</v>
      </c>
      <c r="F64" s="30">
        <v>1592.48</v>
      </c>
      <c r="G64" s="32">
        <v>1469759.5460399999</v>
      </c>
      <c r="H64" s="29"/>
    </row>
    <row r="65" spans="1:8" x14ac:dyDescent="0.25">
      <c r="A65" s="29" t="s">
        <v>43</v>
      </c>
      <c r="D65" s="31">
        <v>11211008.685999999</v>
      </c>
      <c r="E65" s="31">
        <v>-1804184.83632</v>
      </c>
      <c r="F65" s="30">
        <v>3167694.0144400001</v>
      </c>
      <c r="G65" s="32">
        <v>1363509.1781200001</v>
      </c>
      <c r="H65" s="29"/>
    </row>
    <row r="66" spans="1:8" x14ac:dyDescent="0.25">
      <c r="A66" s="29"/>
      <c r="B66" t="s">
        <v>39</v>
      </c>
      <c r="D66" s="31">
        <v>16595563.67</v>
      </c>
      <c r="E66" s="31">
        <v>894454.397</v>
      </c>
      <c r="F66" s="30">
        <v>3234666.6269999999</v>
      </c>
      <c r="G66" s="32">
        <v>4129121.0240000002</v>
      </c>
      <c r="H66" s="29"/>
    </row>
    <row r="67" spans="1:8" x14ac:dyDescent="0.25">
      <c r="A67" s="29"/>
      <c r="C67" t="s">
        <v>40</v>
      </c>
      <c r="D67" s="31"/>
      <c r="E67" s="31">
        <v>894454.397</v>
      </c>
      <c r="F67" s="30">
        <v>3234666.6269999999</v>
      </c>
      <c r="G67" s="32">
        <v>4129121.0240000002</v>
      </c>
      <c r="H67" s="29"/>
    </row>
    <row r="68" spans="1:8" x14ac:dyDescent="0.25">
      <c r="A68" s="29"/>
      <c r="C68" t="s">
        <v>41</v>
      </c>
      <c r="D68" s="31"/>
      <c r="E68" s="31">
        <v>0</v>
      </c>
      <c r="F68" s="30">
        <v>0</v>
      </c>
      <c r="G68" s="32">
        <v>0</v>
      </c>
      <c r="H68" s="29"/>
    </row>
    <row r="69" spans="1:8" x14ac:dyDescent="0.25">
      <c r="A69" s="29"/>
      <c r="B69" t="s">
        <v>42</v>
      </c>
      <c r="D69" s="31">
        <v>5384554.9840000002</v>
      </c>
      <c r="E69" s="31">
        <v>2698639.2333200001</v>
      </c>
      <c r="F69" s="30">
        <v>66972.612559999994</v>
      </c>
      <c r="G69" s="32">
        <v>2765611.8458799999</v>
      </c>
      <c r="H69" s="29"/>
    </row>
    <row r="70" spans="1:8" x14ac:dyDescent="0.25">
      <c r="A70" s="29" t="s">
        <v>44</v>
      </c>
      <c r="D70" s="31">
        <v>-129876.857</v>
      </c>
      <c r="E70" s="31">
        <v>-9233.0810000000001</v>
      </c>
      <c r="F70" s="30">
        <v>-8391.84</v>
      </c>
      <c r="G70" s="32">
        <v>-17624.920999999998</v>
      </c>
      <c r="H70" s="29"/>
    </row>
    <row r="71" spans="1:8" x14ac:dyDescent="0.25">
      <c r="A71" s="29"/>
      <c r="D71" s="31"/>
      <c r="E71" s="31"/>
      <c r="F71" s="30"/>
      <c r="G71" s="32"/>
      <c r="H71" s="29"/>
    </row>
    <row r="72" spans="1:8" x14ac:dyDescent="0.25">
      <c r="A72" s="39" t="s">
        <v>45</v>
      </c>
      <c r="B72" s="40"/>
      <c r="C72" s="40"/>
      <c r="D72" s="42">
        <v>-6470833.8620000007</v>
      </c>
      <c r="E72" s="42">
        <v>587545.55119999941</v>
      </c>
      <c r="F72" s="41">
        <v>-1130286.415419999</v>
      </c>
      <c r="G72" s="43">
        <v>-542740.86421999941</v>
      </c>
      <c r="H72" s="29"/>
    </row>
    <row r="73" spans="1:8" x14ac:dyDescent="0.25">
      <c r="A73" s="56"/>
      <c r="B73" s="57"/>
      <c r="C73" s="57"/>
      <c r="D73" s="119"/>
      <c r="E73" s="119"/>
      <c r="F73" s="160"/>
      <c r="G73" s="49"/>
      <c r="H73" s="29"/>
    </row>
    <row r="74" spans="1:8" ht="12.75" customHeight="1" x14ac:dyDescent="0.25">
      <c r="A74" t="s">
        <v>46</v>
      </c>
      <c r="B74" t="s">
        <v>49</v>
      </c>
      <c r="E74" s="53"/>
      <c r="F74" s="53"/>
      <c r="G74" s="53"/>
    </row>
    <row r="75" spans="1:8" ht="12.75" customHeight="1" x14ac:dyDescent="0.25">
      <c r="A75" s="61" t="s">
        <v>47</v>
      </c>
      <c r="B75" t="s">
        <v>63</v>
      </c>
      <c r="G75" s="120"/>
    </row>
    <row r="76" spans="1:8" ht="12.75" customHeight="1" x14ac:dyDescent="0.25">
      <c r="A76" s="61" t="s">
        <v>48</v>
      </c>
      <c r="B76" t="s">
        <v>80</v>
      </c>
      <c r="G76" s="62"/>
    </row>
    <row r="77" spans="1:8" s="61" customFormat="1" x14ac:dyDescent="0.25">
      <c r="A77" s="61" t="s">
        <v>50</v>
      </c>
      <c r="B77" s="61" t="s">
        <v>64</v>
      </c>
    </row>
    <row r="78" spans="1:8" s="61" customFormat="1" ht="22.2" x14ac:dyDescent="0.25">
      <c r="A78" s="61" t="s">
        <v>112</v>
      </c>
      <c r="B78" s="122" t="s">
        <v>132</v>
      </c>
      <c r="H78" s="63">
        <v>5</v>
      </c>
    </row>
    <row r="79" spans="1:8" s="61" customFormat="1" x14ac:dyDescent="0.25">
      <c r="A79" s="122" t="s">
        <v>123</v>
      </c>
      <c r="B79" s="35" t="s">
        <v>133</v>
      </c>
      <c r="H79" s="63"/>
    </row>
    <row r="80" spans="1:8" x14ac:dyDescent="0.25">
      <c r="A80" s="61"/>
      <c r="B80" s="35" t="s">
        <v>134</v>
      </c>
    </row>
    <row r="81" spans="2:4" x14ac:dyDescent="0.25">
      <c r="B81" s="35" t="s">
        <v>135</v>
      </c>
    </row>
    <row r="85" spans="2:4" x14ac:dyDescent="0.25">
      <c r="D85" s="35"/>
    </row>
  </sheetData>
  <printOptions horizontalCentered="1" verticalCentered="1"/>
  <pageMargins left="0.39370078740157483" right="0" top="0" bottom="0" header="0" footer="0"/>
  <pageSetup scale="4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92D050"/>
    <pageSetUpPr fitToPage="1"/>
  </sheetPr>
  <dimension ref="A1:G82"/>
  <sheetViews>
    <sheetView zoomScale="80" zoomScaleNormal="80" workbookViewId="0">
      <selection activeCell="C7" sqref="C7"/>
    </sheetView>
  </sheetViews>
  <sheetFormatPr baseColWidth="10" defaultRowHeight="13.2" x14ac:dyDescent="0.25"/>
  <cols>
    <col min="1" max="2" width="2.6640625" customWidth="1"/>
    <col min="3" max="3" width="52.88671875" customWidth="1"/>
    <col min="4" max="4" width="13.44140625" bestFit="1" customWidth="1"/>
    <col min="5" max="6" width="12.33203125" bestFit="1" customWidth="1"/>
    <col min="7" max="7" width="4.6640625" customWidth="1"/>
  </cols>
  <sheetData>
    <row r="1" spans="1:7" ht="29.4" x14ac:dyDescent="0.25">
      <c r="G1" s="116">
        <v>6</v>
      </c>
    </row>
    <row r="2" spans="1:7" x14ac:dyDescent="0.25">
      <c r="A2" s="3" t="s">
        <v>69</v>
      </c>
      <c r="B2" s="4"/>
      <c r="C2" s="4"/>
      <c r="D2" s="4"/>
      <c r="E2" s="4"/>
      <c r="F2" s="4"/>
    </row>
    <row r="3" spans="1:7" x14ac:dyDescent="0.25">
      <c r="A3" s="64" t="s">
        <v>117</v>
      </c>
      <c r="B3" s="6"/>
      <c r="C3" s="6"/>
      <c r="D3" s="4"/>
      <c r="E3" s="4"/>
      <c r="F3" s="4"/>
    </row>
    <row r="4" spans="1:7" x14ac:dyDescent="0.25">
      <c r="A4" s="3" t="s">
        <v>113</v>
      </c>
      <c r="B4" s="4"/>
      <c r="C4" s="4"/>
      <c r="D4" s="4"/>
      <c r="E4" s="4"/>
      <c r="F4" s="4"/>
    </row>
    <row r="5" spans="1:7" x14ac:dyDescent="0.25">
      <c r="A5" s="3" t="s">
        <v>52</v>
      </c>
      <c r="B5" s="4"/>
      <c r="C5" s="7"/>
      <c r="D5" s="4"/>
      <c r="E5" s="4"/>
      <c r="F5" s="4"/>
    </row>
    <row r="6" spans="1:7" x14ac:dyDescent="0.25">
      <c r="A6" s="3" t="s">
        <v>3</v>
      </c>
      <c r="B6" s="4"/>
      <c r="C6" s="7"/>
      <c r="D6" s="4"/>
      <c r="E6" s="4"/>
      <c r="F6" s="4"/>
    </row>
    <row r="7" spans="1:7" x14ac:dyDescent="0.25">
      <c r="A7" s="9"/>
      <c r="B7" s="9"/>
      <c r="C7" s="10"/>
      <c r="F7" s="4"/>
    </row>
    <row r="8" spans="1:7" ht="24.75" customHeight="1" x14ac:dyDescent="0.25">
      <c r="A8" s="12"/>
      <c r="B8" s="13"/>
      <c r="C8" s="13"/>
      <c r="D8" s="15" t="s">
        <v>5</v>
      </c>
      <c r="E8" s="14" t="s">
        <v>81</v>
      </c>
      <c r="F8" s="16" t="s">
        <v>114</v>
      </c>
    </row>
    <row r="9" spans="1:7" x14ac:dyDescent="0.25">
      <c r="A9" s="18"/>
      <c r="D9" s="20"/>
      <c r="E9" s="161">
        <v>4.4414601870812476E-4</v>
      </c>
      <c r="F9" s="23"/>
    </row>
    <row r="10" spans="1:7" x14ac:dyDescent="0.25">
      <c r="A10" s="24" t="s">
        <v>6</v>
      </c>
      <c r="D10" s="25"/>
      <c r="E10" s="28"/>
      <c r="F10" s="28"/>
    </row>
    <row r="11" spans="1:7" x14ac:dyDescent="0.25">
      <c r="A11" s="29" t="s">
        <v>7</v>
      </c>
      <c r="D11" s="131">
        <v>6741222.2779999999</v>
      </c>
      <c r="E11" s="132">
        <v>5453891.057</v>
      </c>
      <c r="F11" s="133">
        <v>12195113.335000001</v>
      </c>
    </row>
    <row r="12" spans="1:7" x14ac:dyDescent="0.25">
      <c r="A12" s="29"/>
      <c r="B12" t="s">
        <v>8</v>
      </c>
      <c r="D12" s="131">
        <v>5795189.1529999999</v>
      </c>
      <c r="E12" s="132">
        <v>4718737.7070000004</v>
      </c>
      <c r="F12" s="133">
        <v>10513926.859999999</v>
      </c>
    </row>
    <row r="13" spans="1:7" s="35" customFormat="1" x14ac:dyDescent="0.25">
      <c r="A13" s="34"/>
      <c r="C13" s="35" t="s">
        <v>68</v>
      </c>
      <c r="D13" s="131">
        <v>442544.1446777379</v>
      </c>
      <c r="E13" s="132">
        <v>529275.52478592121</v>
      </c>
      <c r="F13" s="133">
        <v>971819.66946365917</v>
      </c>
    </row>
    <row r="14" spans="1:7" s="35" customFormat="1" x14ac:dyDescent="0.25">
      <c r="A14" s="34"/>
      <c r="C14" s="35" t="s">
        <v>59</v>
      </c>
      <c r="D14" s="131">
        <v>5352645.0083222622</v>
      </c>
      <c r="E14" s="132">
        <v>4189462.182214079</v>
      </c>
      <c r="F14" s="133">
        <v>9542107.1905363407</v>
      </c>
    </row>
    <row r="15" spans="1:7" x14ac:dyDescent="0.25">
      <c r="A15" s="29"/>
      <c r="B15" s="35" t="s">
        <v>126</v>
      </c>
      <c r="D15" s="131">
        <v>0</v>
      </c>
      <c r="E15" s="132">
        <v>0</v>
      </c>
      <c r="F15" s="133">
        <v>0</v>
      </c>
    </row>
    <row r="16" spans="1:7" x14ac:dyDescent="0.25">
      <c r="A16" s="29"/>
      <c r="B16" t="s">
        <v>9</v>
      </c>
      <c r="D16" s="131">
        <v>394798.174</v>
      </c>
      <c r="E16" s="132">
        <v>423493.50400000002</v>
      </c>
      <c r="F16" s="133">
        <v>818291.67800000007</v>
      </c>
    </row>
    <row r="17" spans="1:6" x14ac:dyDescent="0.25">
      <c r="A17" s="29"/>
      <c r="B17" t="s">
        <v>65</v>
      </c>
      <c r="D17" s="131">
        <v>2963.4659999999999</v>
      </c>
      <c r="E17" s="132">
        <v>5478.2870000000003</v>
      </c>
      <c r="F17" s="133">
        <v>8441.7530000000006</v>
      </c>
    </row>
    <row r="18" spans="1:6" x14ac:dyDescent="0.25">
      <c r="A18" s="29"/>
      <c r="B18" t="s">
        <v>66</v>
      </c>
      <c r="D18" s="131">
        <v>127712.493</v>
      </c>
      <c r="E18" s="132">
        <v>22134.01</v>
      </c>
      <c r="F18" s="133">
        <v>149846.503</v>
      </c>
    </row>
    <row r="19" spans="1:6" x14ac:dyDescent="0.25">
      <c r="A19" s="29"/>
      <c r="B19" t="s">
        <v>10</v>
      </c>
      <c r="D19" s="131">
        <v>131951.99</v>
      </c>
      <c r="E19" s="132">
        <v>155073.95000000001</v>
      </c>
      <c r="F19" s="133">
        <v>287025.94</v>
      </c>
    </row>
    <row r="20" spans="1:6" x14ac:dyDescent="0.25">
      <c r="A20" s="29"/>
      <c r="B20" t="s">
        <v>11</v>
      </c>
      <c r="D20" s="131">
        <v>288607.00199999998</v>
      </c>
      <c r="E20" s="132">
        <v>128973.599</v>
      </c>
      <c r="F20" s="133">
        <v>417580.60099999997</v>
      </c>
    </row>
    <row r="21" spans="1:6" x14ac:dyDescent="0.25">
      <c r="A21" s="29"/>
      <c r="D21" s="131"/>
      <c r="E21" s="132"/>
      <c r="F21" s="133"/>
    </row>
    <row r="22" spans="1:6" x14ac:dyDescent="0.25">
      <c r="A22" s="29" t="s">
        <v>12</v>
      </c>
      <c r="D22" s="131">
        <v>5360928.0029999996</v>
      </c>
      <c r="E22" s="132">
        <v>5783119.5029999996</v>
      </c>
      <c r="F22" s="133">
        <v>11144047.505999999</v>
      </c>
    </row>
    <row r="23" spans="1:6" x14ac:dyDescent="0.25">
      <c r="A23" s="29"/>
      <c r="B23" t="s">
        <v>13</v>
      </c>
      <c r="D23" s="131">
        <v>1413550.675</v>
      </c>
      <c r="E23" s="132">
        <v>1511928.898</v>
      </c>
      <c r="F23" s="133">
        <v>2925479.5729999999</v>
      </c>
    </row>
    <row r="24" spans="1:6" x14ac:dyDescent="0.25">
      <c r="A24" s="29"/>
      <c r="B24" t="s">
        <v>14</v>
      </c>
      <c r="D24" s="131">
        <v>685761.34499999997</v>
      </c>
      <c r="E24" s="132">
        <v>568014.47600000002</v>
      </c>
      <c r="F24" s="133">
        <v>1253775.821</v>
      </c>
    </row>
    <row r="25" spans="1:6" x14ac:dyDescent="0.25">
      <c r="A25" s="29"/>
      <c r="B25" t="s">
        <v>15</v>
      </c>
      <c r="D25" s="131">
        <v>336651.022</v>
      </c>
      <c r="E25" s="132">
        <v>9755.8739999999998</v>
      </c>
      <c r="F25" s="133">
        <v>346406.89600000001</v>
      </c>
    </row>
    <row r="26" spans="1:6" x14ac:dyDescent="0.25">
      <c r="A26" s="29"/>
      <c r="B26" t="s">
        <v>67</v>
      </c>
      <c r="D26" s="131">
        <v>1542144.3219999999</v>
      </c>
      <c r="E26" s="132">
        <v>2240550.2859999998</v>
      </c>
      <c r="F26" s="133">
        <v>3782694.608</v>
      </c>
    </row>
    <row r="27" spans="1:6" x14ac:dyDescent="0.25">
      <c r="A27" s="29"/>
      <c r="B27" t="s">
        <v>60</v>
      </c>
      <c r="D27" s="131">
        <v>1358113.4240000001</v>
      </c>
      <c r="E27" s="132">
        <v>1433851.4339999999</v>
      </c>
      <c r="F27" s="133">
        <v>2791964.858</v>
      </c>
    </row>
    <row r="28" spans="1:6" x14ac:dyDescent="0.25">
      <c r="A28" s="29"/>
      <c r="B28" t="s">
        <v>16</v>
      </c>
      <c r="D28" s="131">
        <v>24707.215</v>
      </c>
      <c r="E28" s="132">
        <v>19018.535</v>
      </c>
      <c r="F28" s="133">
        <v>43725.75</v>
      </c>
    </row>
    <row r="29" spans="1:6" x14ac:dyDescent="0.25">
      <c r="A29" s="29"/>
      <c r="D29" s="131"/>
      <c r="E29" s="132"/>
      <c r="F29" s="133"/>
    </row>
    <row r="30" spans="1:6" x14ac:dyDescent="0.25">
      <c r="A30" s="37" t="s">
        <v>17</v>
      </c>
      <c r="B30" s="38"/>
      <c r="C30" s="38"/>
      <c r="D30" s="131">
        <v>1380294.274999999</v>
      </c>
      <c r="E30" s="132">
        <v>-329228.44599999947</v>
      </c>
      <c r="F30" s="133">
        <v>1051065.8289999994</v>
      </c>
    </row>
    <row r="31" spans="1:6" x14ac:dyDescent="0.25">
      <c r="A31" s="29"/>
      <c r="D31" s="131"/>
      <c r="E31" s="132"/>
      <c r="F31" s="133"/>
    </row>
    <row r="32" spans="1:6" x14ac:dyDescent="0.25">
      <c r="A32" s="24" t="s">
        <v>18</v>
      </c>
      <c r="D32" s="131"/>
      <c r="E32" s="132"/>
      <c r="F32" s="133"/>
    </row>
    <row r="33" spans="1:6" x14ac:dyDescent="0.25">
      <c r="A33" s="29" t="s">
        <v>19</v>
      </c>
      <c r="D33" s="131">
        <v>355766.99400000001</v>
      </c>
      <c r="E33" s="132">
        <v>799833.03899999999</v>
      </c>
      <c r="F33" s="133">
        <v>1155600.0330000001</v>
      </c>
    </row>
    <row r="34" spans="1:6" x14ac:dyDescent="0.25">
      <c r="A34" s="29"/>
      <c r="B34" t="s">
        <v>20</v>
      </c>
      <c r="D34" s="131">
        <v>99.543000000000006</v>
      </c>
      <c r="E34" s="132">
        <v>196.63300000000001</v>
      </c>
      <c r="F34" s="133">
        <v>296.17600000000004</v>
      </c>
    </row>
    <row r="35" spans="1:6" x14ac:dyDescent="0.25">
      <c r="A35" s="29"/>
      <c r="B35" t="s">
        <v>21</v>
      </c>
      <c r="D35" s="131">
        <v>41994.368000000002</v>
      </c>
      <c r="E35" s="132">
        <v>320616.32199999999</v>
      </c>
      <c r="F35" s="133">
        <v>362610.69</v>
      </c>
    </row>
    <row r="36" spans="1:6" x14ac:dyDescent="0.25">
      <c r="A36" s="29"/>
      <c r="B36" t="s">
        <v>22</v>
      </c>
      <c r="D36" s="131">
        <v>313872.16899999999</v>
      </c>
      <c r="E36" s="132">
        <v>479413.35</v>
      </c>
      <c r="F36" s="133">
        <v>793285.51899999997</v>
      </c>
    </row>
    <row r="37" spans="1:6" x14ac:dyDescent="0.25">
      <c r="A37" s="29"/>
      <c r="D37" s="131"/>
      <c r="E37" s="132"/>
      <c r="F37" s="133"/>
    </row>
    <row r="38" spans="1:6" x14ac:dyDescent="0.25">
      <c r="A38" s="39" t="s">
        <v>61</v>
      </c>
      <c r="B38" s="40"/>
      <c r="C38" s="40"/>
      <c r="D38" s="136">
        <v>6741321.8210000005</v>
      </c>
      <c r="E38" s="137">
        <v>5454087.6900000004</v>
      </c>
      <c r="F38" s="138">
        <v>12195409.511</v>
      </c>
    </row>
    <row r="39" spans="1:6" x14ac:dyDescent="0.25">
      <c r="A39" s="39" t="s">
        <v>62</v>
      </c>
      <c r="B39" s="40"/>
      <c r="C39" s="40"/>
      <c r="D39" s="136">
        <v>5716794.54</v>
      </c>
      <c r="E39" s="137">
        <v>6583149.1749999989</v>
      </c>
      <c r="F39" s="138">
        <v>12299943.715</v>
      </c>
    </row>
    <row r="40" spans="1:6" x14ac:dyDescent="0.25">
      <c r="A40" s="39" t="s">
        <v>23</v>
      </c>
      <c r="B40" s="40"/>
      <c r="C40" s="40"/>
      <c r="D40" s="136">
        <v>1024527.280999999</v>
      </c>
      <c r="E40" s="137">
        <v>-1129061.484999998</v>
      </c>
      <c r="F40" s="138">
        <v>-104534.20399999898</v>
      </c>
    </row>
    <row r="41" spans="1:6" x14ac:dyDescent="0.25">
      <c r="A41" s="45"/>
      <c r="B41" s="46"/>
      <c r="C41" s="46"/>
      <c r="D41" s="139"/>
      <c r="E41" s="140"/>
      <c r="F41" s="141"/>
    </row>
    <row r="42" spans="1:6" x14ac:dyDescent="0.25">
      <c r="A42" s="24" t="s">
        <v>24</v>
      </c>
      <c r="D42" s="142"/>
      <c r="E42" s="143"/>
      <c r="F42" s="144"/>
    </row>
    <row r="43" spans="1:6" x14ac:dyDescent="0.25">
      <c r="A43" s="24"/>
      <c r="D43" s="142"/>
      <c r="E43" s="143"/>
      <c r="F43" s="144"/>
    </row>
    <row r="44" spans="1:6" x14ac:dyDescent="0.25">
      <c r="A44" s="29" t="s">
        <v>25</v>
      </c>
      <c r="D44" s="131">
        <v>-784816.27500000095</v>
      </c>
      <c r="E44" s="132">
        <v>2028672.346000002</v>
      </c>
      <c r="F44" s="133">
        <v>1243856.0710000009</v>
      </c>
    </row>
    <row r="45" spans="1:6" x14ac:dyDescent="0.25">
      <c r="A45" s="29" t="s">
        <v>26</v>
      </c>
      <c r="D45" s="131">
        <v>-1533411.9339999999</v>
      </c>
      <c r="E45" s="132">
        <v>-200175.61799999999</v>
      </c>
      <c r="F45" s="133">
        <v>-1733587.5519999999</v>
      </c>
    </row>
    <row r="46" spans="1:6" x14ac:dyDescent="0.25">
      <c r="A46" s="29"/>
      <c r="B46" t="s">
        <v>27</v>
      </c>
      <c r="D46" s="131">
        <v>236443.554</v>
      </c>
      <c r="E46" s="132">
        <v>172137.64600000001</v>
      </c>
      <c r="F46" s="133">
        <v>408581.2</v>
      </c>
    </row>
    <row r="47" spans="1:6" x14ac:dyDescent="0.25">
      <c r="A47" s="29"/>
      <c r="B47" t="s">
        <v>28</v>
      </c>
      <c r="D47" s="131">
        <v>1769855.4879999999</v>
      </c>
      <c r="E47" s="132">
        <v>372313.26400000002</v>
      </c>
      <c r="F47" s="133">
        <v>2142168.7519999999</v>
      </c>
    </row>
    <row r="48" spans="1:6" x14ac:dyDescent="0.25">
      <c r="A48" s="29" t="s">
        <v>29</v>
      </c>
      <c r="D48" s="131">
        <v>597375.95400000003</v>
      </c>
      <c r="E48" s="132">
        <v>1614336.2390000001</v>
      </c>
      <c r="F48" s="133">
        <v>2211712.193</v>
      </c>
    </row>
    <row r="49" spans="1:6" x14ac:dyDescent="0.25">
      <c r="A49" s="29"/>
      <c r="B49" t="s">
        <v>30</v>
      </c>
      <c r="D49" s="131">
        <v>1391082.068</v>
      </c>
      <c r="E49" s="132">
        <v>1772371.324</v>
      </c>
      <c r="F49" s="133">
        <v>3163453.392</v>
      </c>
    </row>
    <row r="50" spans="1:6" x14ac:dyDescent="0.25">
      <c r="A50" s="29"/>
      <c r="B50" t="s">
        <v>31</v>
      </c>
      <c r="D50" s="131">
        <v>793706.11399999994</v>
      </c>
      <c r="E50" s="132">
        <v>158035.08499999999</v>
      </c>
      <c r="F50" s="133">
        <v>951741.19899999991</v>
      </c>
    </row>
    <row r="51" spans="1:6" x14ac:dyDescent="0.25">
      <c r="A51" s="29" t="s">
        <v>32</v>
      </c>
      <c r="D51" s="131">
        <v>-1421449.8030000001</v>
      </c>
      <c r="E51" s="132">
        <v>109422.889</v>
      </c>
      <c r="F51" s="133">
        <v>-1312026.9140000001</v>
      </c>
    </row>
    <row r="52" spans="1:6" x14ac:dyDescent="0.25">
      <c r="A52" s="29" t="s">
        <v>33</v>
      </c>
      <c r="D52" s="131">
        <v>1572669.507999999</v>
      </c>
      <c r="E52" s="132">
        <v>505088.83600000152</v>
      </c>
      <c r="F52" s="133">
        <v>2077758.3440000005</v>
      </c>
    </row>
    <row r="53" spans="1:6" x14ac:dyDescent="0.25">
      <c r="A53" s="29" t="s">
        <v>85</v>
      </c>
      <c r="D53" s="131">
        <v>0</v>
      </c>
      <c r="E53" s="132">
        <v>0</v>
      </c>
      <c r="F53" s="133">
        <v>0</v>
      </c>
    </row>
    <row r="54" spans="1:6" x14ac:dyDescent="0.25">
      <c r="A54" s="29"/>
      <c r="B54" t="s">
        <v>34</v>
      </c>
      <c r="D54" s="131">
        <v>0</v>
      </c>
      <c r="E54" s="132">
        <v>0</v>
      </c>
      <c r="F54" s="133">
        <v>0</v>
      </c>
    </row>
    <row r="55" spans="1:6" x14ac:dyDescent="0.25">
      <c r="A55" s="29"/>
      <c r="B55" t="s">
        <v>35</v>
      </c>
      <c r="D55" s="131">
        <v>0</v>
      </c>
      <c r="E55" s="132">
        <v>0</v>
      </c>
      <c r="F55" s="133">
        <v>0</v>
      </c>
    </row>
    <row r="56" spans="1:6" x14ac:dyDescent="0.25">
      <c r="A56" s="34" t="s">
        <v>86</v>
      </c>
      <c r="D56" s="131">
        <v>0</v>
      </c>
      <c r="E56" s="132">
        <v>0</v>
      </c>
      <c r="F56" s="133">
        <v>0</v>
      </c>
    </row>
    <row r="57" spans="1:6" x14ac:dyDescent="0.25">
      <c r="A57" s="29" t="s">
        <v>36</v>
      </c>
      <c r="D57" s="131">
        <v>0</v>
      </c>
      <c r="E57" s="132">
        <v>0</v>
      </c>
      <c r="F57" s="133">
        <v>0</v>
      </c>
    </row>
    <row r="58" spans="1:6" x14ac:dyDescent="0.25">
      <c r="A58" s="29"/>
      <c r="D58" s="131"/>
      <c r="E58" s="132"/>
      <c r="F58" s="133"/>
    </row>
    <row r="59" spans="1:6" x14ac:dyDescent="0.25">
      <c r="A59" s="29" t="s">
        <v>37</v>
      </c>
      <c r="D59" s="131">
        <v>-1809343.5560000001</v>
      </c>
      <c r="E59" s="132">
        <v>3157733.8309999998</v>
      </c>
      <c r="F59" s="133">
        <v>1348390.2749999997</v>
      </c>
    </row>
    <row r="60" spans="1:6" x14ac:dyDescent="0.25">
      <c r="A60" s="29" t="s">
        <v>38</v>
      </c>
      <c r="D60" s="131">
        <v>-129.80000000000001</v>
      </c>
      <c r="E60" s="132">
        <v>-1592.48</v>
      </c>
      <c r="F60" s="133">
        <v>-1722.28</v>
      </c>
    </row>
    <row r="61" spans="1:6" x14ac:dyDescent="0.25">
      <c r="A61" s="29"/>
      <c r="B61" t="s">
        <v>39</v>
      </c>
      <c r="D61" s="131">
        <v>0</v>
      </c>
      <c r="E61" s="132">
        <v>0</v>
      </c>
      <c r="F61" s="133">
        <v>0</v>
      </c>
    </row>
    <row r="62" spans="1:6" x14ac:dyDescent="0.25">
      <c r="A62" s="29"/>
      <c r="C62" t="s">
        <v>40</v>
      </c>
      <c r="D62" s="131">
        <v>0</v>
      </c>
      <c r="E62" s="132">
        <v>0</v>
      </c>
      <c r="F62" s="133">
        <v>0</v>
      </c>
    </row>
    <row r="63" spans="1:6" x14ac:dyDescent="0.25">
      <c r="A63" s="29"/>
      <c r="C63" t="s">
        <v>41</v>
      </c>
      <c r="D63" s="131">
        <v>0</v>
      </c>
      <c r="E63" s="132">
        <v>0</v>
      </c>
      <c r="F63" s="133">
        <v>0</v>
      </c>
    </row>
    <row r="64" spans="1:6" x14ac:dyDescent="0.25">
      <c r="A64" s="29"/>
      <c r="B64" t="s">
        <v>42</v>
      </c>
      <c r="D64" s="131">
        <v>129.80000000000001</v>
      </c>
      <c r="E64" s="132">
        <v>1592.48</v>
      </c>
      <c r="F64" s="133">
        <v>1722.28</v>
      </c>
    </row>
    <row r="65" spans="1:6" x14ac:dyDescent="0.25">
      <c r="A65" s="29" t="s">
        <v>43</v>
      </c>
      <c r="D65" s="131">
        <v>-1799980.675</v>
      </c>
      <c r="E65" s="132">
        <v>3167718.1510000001</v>
      </c>
      <c r="F65" s="133">
        <v>1367737.476</v>
      </c>
    </row>
    <row r="66" spans="1:6" x14ac:dyDescent="0.25">
      <c r="A66" s="29"/>
      <c r="B66" t="s">
        <v>39</v>
      </c>
      <c r="D66" s="131">
        <v>894454.397</v>
      </c>
      <c r="E66" s="132">
        <v>3234666.6269999999</v>
      </c>
      <c r="F66" s="133">
        <v>4129121.0239999997</v>
      </c>
    </row>
    <row r="67" spans="1:6" x14ac:dyDescent="0.25">
      <c r="A67" s="29"/>
      <c r="C67" t="s">
        <v>40</v>
      </c>
      <c r="D67" s="131">
        <v>894454.397</v>
      </c>
      <c r="E67" s="132">
        <v>3234666.6269999999</v>
      </c>
      <c r="F67" s="133">
        <v>4129121.0239999997</v>
      </c>
    </row>
    <row r="68" spans="1:6" x14ac:dyDescent="0.25">
      <c r="A68" s="29"/>
      <c r="C68" t="s">
        <v>41</v>
      </c>
      <c r="D68" s="131">
        <v>0</v>
      </c>
      <c r="E68" s="132">
        <v>0</v>
      </c>
      <c r="F68" s="133">
        <v>0</v>
      </c>
    </row>
    <row r="69" spans="1:6" x14ac:dyDescent="0.25">
      <c r="A69" s="29"/>
      <c r="B69" t="s">
        <v>42</v>
      </c>
      <c r="D69" s="131">
        <v>2694435.0720000002</v>
      </c>
      <c r="E69" s="132">
        <v>66948.475999999995</v>
      </c>
      <c r="F69" s="133">
        <v>2761383.548</v>
      </c>
    </row>
    <row r="70" spans="1:6" x14ac:dyDescent="0.25">
      <c r="A70" s="29" t="s">
        <v>44</v>
      </c>
      <c r="D70" s="131">
        <v>-9233.0810000000001</v>
      </c>
      <c r="E70" s="132">
        <v>-8391.84</v>
      </c>
      <c r="F70" s="133">
        <v>-17624.921000000002</v>
      </c>
    </row>
    <row r="71" spans="1:6" x14ac:dyDescent="0.25">
      <c r="A71" s="29"/>
      <c r="D71" s="131"/>
      <c r="E71" s="132"/>
      <c r="F71" s="133"/>
    </row>
    <row r="72" spans="1:6" x14ac:dyDescent="0.25">
      <c r="A72" s="39" t="s">
        <v>45</v>
      </c>
      <c r="B72" s="40"/>
      <c r="C72" s="40"/>
      <c r="D72" s="136">
        <v>1024527.280999999</v>
      </c>
      <c r="E72" s="137">
        <v>-1129061.4849999989</v>
      </c>
      <c r="F72" s="138">
        <v>-104534.20399999991</v>
      </c>
    </row>
    <row r="73" spans="1:6" x14ac:dyDescent="0.25">
      <c r="A73" s="56"/>
      <c r="B73" s="57"/>
      <c r="C73" s="57"/>
      <c r="D73" s="117"/>
      <c r="E73" s="162"/>
      <c r="F73" s="51"/>
    </row>
    <row r="74" spans="1:6" ht="13.65" customHeight="1" x14ac:dyDescent="0.25">
      <c r="A74" s="70" t="s">
        <v>46</v>
      </c>
      <c r="B74" s="165" t="s">
        <v>49</v>
      </c>
      <c r="C74" s="165"/>
      <c r="D74" s="165"/>
      <c r="E74" s="166"/>
    </row>
    <row r="75" spans="1:6" ht="12.15" customHeight="1" x14ac:dyDescent="0.25">
      <c r="A75" s="61" t="s">
        <v>47</v>
      </c>
      <c r="B75" t="s">
        <v>63</v>
      </c>
    </row>
    <row r="76" spans="1:6" ht="12.15" customHeight="1" x14ac:dyDescent="0.25">
      <c r="A76" s="61" t="s">
        <v>48</v>
      </c>
      <c r="B76" t="s">
        <v>80</v>
      </c>
    </row>
    <row r="77" spans="1:6" s="61" customFormat="1" x14ac:dyDescent="0.25">
      <c r="A77" s="61" t="s">
        <v>50</v>
      </c>
      <c r="B77" s="61" t="s">
        <v>64</v>
      </c>
      <c r="C77"/>
      <c r="D77"/>
      <c r="E77"/>
    </row>
    <row r="78" spans="1:6" x14ac:dyDescent="0.25">
      <c r="A78" t="s">
        <v>112</v>
      </c>
      <c r="B78" t="s">
        <v>132</v>
      </c>
      <c r="D78" s="118">
        <v>-25.697000000160187</v>
      </c>
      <c r="E78" s="118">
        <v>-38.232999999658205</v>
      </c>
    </row>
    <row r="79" spans="1:6" x14ac:dyDescent="0.25">
      <c r="A79" s="35" t="s">
        <v>123</v>
      </c>
      <c r="B79" s="35" t="s">
        <v>133</v>
      </c>
    </row>
    <row r="80" spans="1:6" x14ac:dyDescent="0.25">
      <c r="B80" s="35" t="s">
        <v>134</v>
      </c>
    </row>
    <row r="81" spans="2:7" x14ac:dyDescent="0.25">
      <c r="B81" s="35" t="s">
        <v>135</v>
      </c>
    </row>
    <row r="82" spans="2:7" ht="22.2" x14ac:dyDescent="0.25">
      <c r="G82" s="63">
        <v>6</v>
      </c>
    </row>
  </sheetData>
  <mergeCells count="1">
    <mergeCell ref="B74:E74"/>
  </mergeCells>
  <phoneticPr fontId="0" type="noConversion"/>
  <printOptions horizontalCentered="1" verticalCentered="1"/>
  <pageMargins left="0.39370078740157483" right="0" top="0" bottom="0" header="0" footer="0"/>
  <pageSetup scale="4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8017-6978-419E-81E9-17B58C811D74}">
  <sheetPr>
    <tabColor rgb="FF92D050"/>
    <pageSetUpPr fitToPage="1"/>
  </sheetPr>
  <dimension ref="A1:G82"/>
  <sheetViews>
    <sheetView zoomScale="80" zoomScaleNormal="80" workbookViewId="0">
      <selection activeCell="C87" sqref="C87"/>
    </sheetView>
  </sheetViews>
  <sheetFormatPr baseColWidth="10" defaultRowHeight="13.2" x14ac:dyDescent="0.25"/>
  <cols>
    <col min="1" max="2" width="2.6640625" customWidth="1"/>
    <col min="3" max="3" width="52.88671875" customWidth="1"/>
    <col min="4" max="4" width="13.109375" customWidth="1"/>
    <col min="5" max="5" width="10.5546875" customWidth="1"/>
    <col min="6" max="6" width="12.33203125" bestFit="1" customWidth="1"/>
    <col min="7" max="7" width="4.6640625" customWidth="1"/>
  </cols>
  <sheetData>
    <row r="1" spans="1:7" ht="29.4" x14ac:dyDescent="0.25">
      <c r="G1" s="114">
        <v>7</v>
      </c>
    </row>
    <row r="2" spans="1:7" x14ac:dyDescent="0.25">
      <c r="A2" s="3" t="s">
        <v>76</v>
      </c>
      <c r="B2" s="4"/>
      <c r="C2" s="4"/>
      <c r="D2" s="4"/>
      <c r="E2" s="4"/>
      <c r="F2" s="4"/>
    </row>
    <row r="3" spans="1:7" x14ac:dyDescent="0.25">
      <c r="A3" s="64" t="s">
        <v>117</v>
      </c>
      <c r="B3" s="6"/>
      <c r="C3" s="6"/>
      <c r="D3" s="4"/>
      <c r="E3" s="4"/>
      <c r="F3" s="4"/>
    </row>
    <row r="4" spans="1:7" x14ac:dyDescent="0.25">
      <c r="A4" s="3" t="s">
        <v>113</v>
      </c>
      <c r="B4" s="4"/>
      <c r="C4" s="4"/>
      <c r="D4" s="4"/>
      <c r="E4" s="4"/>
      <c r="F4" s="4"/>
    </row>
    <row r="5" spans="1:7" x14ac:dyDescent="0.25">
      <c r="A5" s="3" t="s">
        <v>54</v>
      </c>
      <c r="B5" s="4"/>
      <c r="C5" s="7"/>
      <c r="D5" s="4"/>
      <c r="E5" s="4"/>
      <c r="F5" s="4"/>
    </row>
    <row r="6" spans="1:7" x14ac:dyDescent="0.25">
      <c r="A6" s="3" t="s">
        <v>55</v>
      </c>
      <c r="B6" s="4"/>
      <c r="C6" s="7"/>
      <c r="D6" s="4"/>
      <c r="E6" s="4"/>
      <c r="F6" s="4"/>
    </row>
    <row r="7" spans="1:7" x14ac:dyDescent="0.25">
      <c r="A7" s="9"/>
      <c r="B7" s="9"/>
      <c r="C7" s="10"/>
      <c r="F7" s="4"/>
    </row>
    <row r="8" spans="1:7" ht="24.75" customHeight="1" x14ac:dyDescent="0.25">
      <c r="A8" s="12"/>
      <c r="B8" s="13"/>
      <c r="C8" s="13"/>
      <c r="D8" s="15" t="s">
        <v>5</v>
      </c>
      <c r="E8" s="14" t="s">
        <v>81</v>
      </c>
      <c r="F8" s="16" t="s">
        <v>114</v>
      </c>
    </row>
    <row r="9" spans="1:7" x14ac:dyDescent="0.25">
      <c r="A9" s="18"/>
      <c r="D9" s="20"/>
      <c r="E9" s="161">
        <v>4.4414601870812476E-4</v>
      </c>
      <c r="F9" s="23"/>
    </row>
    <row r="10" spans="1:7" x14ac:dyDescent="0.25">
      <c r="A10" s="24" t="s">
        <v>6</v>
      </c>
      <c r="D10" s="25"/>
      <c r="E10" s="28"/>
      <c r="F10" s="28"/>
    </row>
    <row r="11" spans="1:7" x14ac:dyDescent="0.25">
      <c r="A11" s="29" t="s">
        <v>7</v>
      </c>
      <c r="D11" s="131">
        <v>82003</v>
      </c>
      <c r="E11" s="132">
        <v>61515</v>
      </c>
      <c r="F11" s="133">
        <v>143518</v>
      </c>
    </row>
    <row r="12" spans="1:7" x14ac:dyDescent="0.25">
      <c r="A12" s="29"/>
      <c r="B12" t="s">
        <v>8</v>
      </c>
      <c r="D12" s="131">
        <v>0</v>
      </c>
      <c r="E12" s="132">
        <v>0</v>
      </c>
      <c r="F12" s="133">
        <v>0</v>
      </c>
    </row>
    <row r="13" spans="1:7" s="35" customFormat="1" x14ac:dyDescent="0.25">
      <c r="A13" s="34"/>
      <c r="C13" s="35" t="s">
        <v>68</v>
      </c>
      <c r="D13" s="134">
        <v>0</v>
      </c>
      <c r="E13" s="135">
        <v>0</v>
      </c>
      <c r="F13" s="133">
        <v>0</v>
      </c>
    </row>
    <row r="14" spans="1:7" s="35" customFormat="1" x14ac:dyDescent="0.25">
      <c r="A14" s="34"/>
      <c r="C14" s="35" t="s">
        <v>59</v>
      </c>
      <c r="D14" s="134">
        <v>0</v>
      </c>
      <c r="E14" s="135">
        <v>0</v>
      </c>
      <c r="F14" s="133">
        <v>0</v>
      </c>
    </row>
    <row r="15" spans="1:7" x14ac:dyDescent="0.25">
      <c r="A15" s="29"/>
      <c r="B15" s="35" t="s">
        <v>126</v>
      </c>
      <c r="D15" s="131">
        <v>177730.51024999999</v>
      </c>
      <c r="E15" s="132">
        <v>150556</v>
      </c>
      <c r="F15" s="133">
        <v>328286.51024999999</v>
      </c>
    </row>
    <row r="16" spans="1:7" x14ac:dyDescent="0.25">
      <c r="A16" s="29"/>
      <c r="B16" t="s">
        <v>9</v>
      </c>
      <c r="D16" s="131">
        <v>0</v>
      </c>
      <c r="E16" s="132">
        <v>0</v>
      </c>
      <c r="F16" s="133">
        <v>0</v>
      </c>
    </row>
    <row r="17" spans="1:6" x14ac:dyDescent="0.25">
      <c r="A17" s="29"/>
      <c r="B17" t="s">
        <v>65</v>
      </c>
      <c r="D17" s="131">
        <v>0</v>
      </c>
      <c r="E17" s="132">
        <v>0</v>
      </c>
      <c r="F17" s="133">
        <v>0</v>
      </c>
    </row>
    <row r="18" spans="1:6" x14ac:dyDescent="0.25">
      <c r="A18" s="29"/>
      <c r="B18" t="s">
        <v>66</v>
      </c>
      <c r="D18" s="131">
        <v>32023</v>
      </c>
      <c r="E18" s="132">
        <v>30405</v>
      </c>
      <c r="F18" s="133">
        <v>62428</v>
      </c>
    </row>
    <row r="19" spans="1:6" x14ac:dyDescent="0.25">
      <c r="A19" s="29"/>
      <c r="B19" t="s">
        <v>10</v>
      </c>
      <c r="D19" s="131">
        <v>212</v>
      </c>
      <c r="E19" s="132">
        <v>166</v>
      </c>
      <c r="F19" s="133">
        <v>378</v>
      </c>
    </row>
    <row r="20" spans="1:6" x14ac:dyDescent="0.25">
      <c r="A20" s="29"/>
      <c r="B20" t="s">
        <v>11</v>
      </c>
      <c r="D20" s="131">
        <v>-127962.51025000001</v>
      </c>
      <c r="E20" s="132">
        <v>-119612</v>
      </c>
      <c r="F20" s="133">
        <v>-247574.51024999999</v>
      </c>
    </row>
    <row r="21" spans="1:6" x14ac:dyDescent="0.25">
      <c r="A21" s="29"/>
      <c r="D21" s="131"/>
      <c r="E21" s="132"/>
      <c r="F21" s="133"/>
    </row>
    <row r="22" spans="1:6" x14ac:dyDescent="0.25">
      <c r="A22" s="29" t="s">
        <v>12</v>
      </c>
      <c r="D22" s="131">
        <v>576338</v>
      </c>
      <c r="E22" s="132">
        <v>62751</v>
      </c>
      <c r="F22" s="133">
        <v>639089</v>
      </c>
    </row>
    <row r="23" spans="1:6" x14ac:dyDescent="0.25">
      <c r="A23" s="29"/>
      <c r="B23" t="s">
        <v>13</v>
      </c>
      <c r="D23" s="131">
        <v>9165</v>
      </c>
      <c r="E23" s="132">
        <v>9693</v>
      </c>
      <c r="F23" s="133">
        <v>18858</v>
      </c>
    </row>
    <row r="24" spans="1:6" x14ac:dyDescent="0.25">
      <c r="A24" s="29"/>
      <c r="B24" t="s">
        <v>14</v>
      </c>
      <c r="D24" s="131">
        <v>8789</v>
      </c>
      <c r="E24" s="132">
        <v>7687</v>
      </c>
      <c r="F24" s="133">
        <v>16476</v>
      </c>
    </row>
    <row r="25" spans="1:6" x14ac:dyDescent="0.25">
      <c r="A25" s="29"/>
      <c r="B25" t="s">
        <v>15</v>
      </c>
      <c r="D25" s="131">
        <v>556929</v>
      </c>
      <c r="E25" s="132">
        <v>33141</v>
      </c>
      <c r="F25" s="133">
        <v>590070</v>
      </c>
    </row>
    <row r="26" spans="1:6" x14ac:dyDescent="0.25">
      <c r="A26" s="29"/>
      <c r="B26" t="s">
        <v>67</v>
      </c>
      <c r="D26" s="131">
        <v>1363</v>
      </c>
      <c r="E26" s="132">
        <v>12055</v>
      </c>
      <c r="F26" s="133">
        <v>13418</v>
      </c>
    </row>
    <row r="27" spans="1:6" x14ac:dyDescent="0.25">
      <c r="A27" s="29"/>
      <c r="B27" t="s">
        <v>60</v>
      </c>
      <c r="D27" s="131">
        <v>92</v>
      </c>
      <c r="E27" s="132">
        <v>175</v>
      </c>
      <c r="F27" s="133">
        <v>267</v>
      </c>
    </row>
    <row r="28" spans="1:6" x14ac:dyDescent="0.25">
      <c r="A28" s="29"/>
      <c r="B28" t="s">
        <v>16</v>
      </c>
      <c r="D28" s="131">
        <v>0</v>
      </c>
      <c r="E28" s="132">
        <v>0</v>
      </c>
      <c r="F28" s="133">
        <v>0</v>
      </c>
    </row>
    <row r="29" spans="1:6" x14ac:dyDescent="0.25">
      <c r="A29" s="29"/>
      <c r="D29" s="131"/>
      <c r="E29" s="132"/>
      <c r="F29" s="133"/>
    </row>
    <row r="30" spans="1:6" x14ac:dyDescent="0.25">
      <c r="A30" s="37" t="s">
        <v>17</v>
      </c>
      <c r="B30" s="38"/>
      <c r="C30" s="38"/>
      <c r="D30" s="131">
        <v>-494335</v>
      </c>
      <c r="E30" s="132">
        <v>-1236</v>
      </c>
      <c r="F30" s="133">
        <v>-495571</v>
      </c>
    </row>
    <row r="31" spans="1:6" x14ac:dyDescent="0.25">
      <c r="A31" s="29"/>
      <c r="D31" s="131"/>
      <c r="E31" s="132"/>
      <c r="F31" s="133"/>
    </row>
    <row r="32" spans="1:6" x14ac:dyDescent="0.25">
      <c r="A32" s="24" t="s">
        <v>18</v>
      </c>
      <c r="D32" s="131"/>
      <c r="E32" s="132"/>
      <c r="F32" s="133"/>
    </row>
    <row r="33" spans="1:6" x14ac:dyDescent="0.25">
      <c r="A33" s="29" t="s">
        <v>19</v>
      </c>
      <c r="D33" s="131">
        <v>5</v>
      </c>
      <c r="E33" s="132">
        <v>185</v>
      </c>
      <c r="F33" s="133">
        <v>190</v>
      </c>
    </row>
    <row r="34" spans="1:6" x14ac:dyDescent="0.25">
      <c r="A34" s="29"/>
      <c r="B34" t="s">
        <v>20</v>
      </c>
      <c r="D34" s="131">
        <v>0</v>
      </c>
      <c r="E34" s="132">
        <v>0</v>
      </c>
      <c r="F34" s="133">
        <v>0</v>
      </c>
    </row>
    <row r="35" spans="1:6" x14ac:dyDescent="0.25">
      <c r="A35" s="29"/>
      <c r="B35" t="s">
        <v>21</v>
      </c>
      <c r="D35" s="131">
        <v>5</v>
      </c>
      <c r="E35" s="132">
        <v>185</v>
      </c>
      <c r="F35" s="133">
        <v>190</v>
      </c>
    </row>
    <row r="36" spans="1:6" x14ac:dyDescent="0.25">
      <c r="A36" s="29"/>
      <c r="B36" t="s">
        <v>22</v>
      </c>
      <c r="D36" s="131">
        <v>0</v>
      </c>
      <c r="E36" s="132">
        <v>0</v>
      </c>
      <c r="F36" s="133">
        <v>0</v>
      </c>
    </row>
    <row r="37" spans="1:6" x14ac:dyDescent="0.25">
      <c r="A37" s="29"/>
      <c r="D37" s="131"/>
      <c r="E37" s="132"/>
      <c r="F37" s="133"/>
    </row>
    <row r="38" spans="1:6" x14ac:dyDescent="0.25">
      <c r="A38" s="39" t="s">
        <v>61</v>
      </c>
      <c r="B38" s="40"/>
      <c r="C38" s="40"/>
      <c r="D38" s="136">
        <v>82003</v>
      </c>
      <c r="E38" s="137">
        <v>61515</v>
      </c>
      <c r="F38" s="138">
        <v>143518</v>
      </c>
    </row>
    <row r="39" spans="1:6" x14ac:dyDescent="0.25">
      <c r="A39" s="39" t="s">
        <v>62</v>
      </c>
      <c r="B39" s="40"/>
      <c r="C39" s="40"/>
      <c r="D39" s="136">
        <v>576343</v>
      </c>
      <c r="E39" s="137">
        <v>62936</v>
      </c>
      <c r="F39" s="138">
        <v>639279</v>
      </c>
    </row>
    <row r="40" spans="1:6" x14ac:dyDescent="0.25">
      <c r="A40" s="39" t="s">
        <v>23</v>
      </c>
      <c r="B40" s="40"/>
      <c r="C40" s="40"/>
      <c r="D40" s="136">
        <v>-494340</v>
      </c>
      <c r="E40" s="137">
        <v>-1421</v>
      </c>
      <c r="F40" s="138">
        <v>-495761</v>
      </c>
    </row>
    <row r="41" spans="1:6" x14ac:dyDescent="0.25">
      <c r="A41" s="45"/>
      <c r="B41" s="46"/>
      <c r="C41" s="46"/>
      <c r="D41" s="139"/>
      <c r="E41" s="140"/>
      <c r="F41" s="141"/>
    </row>
    <row r="42" spans="1:6" x14ac:dyDescent="0.25">
      <c r="A42" s="24" t="s">
        <v>24</v>
      </c>
      <c r="D42" s="142"/>
      <c r="E42" s="143"/>
      <c r="F42" s="144"/>
    </row>
    <row r="43" spans="1:6" x14ac:dyDescent="0.25">
      <c r="A43" s="24"/>
      <c r="D43" s="142"/>
      <c r="E43" s="143"/>
      <c r="F43" s="144"/>
    </row>
    <row r="44" spans="1:6" x14ac:dyDescent="0.25">
      <c r="A44" s="29" t="s">
        <v>25</v>
      </c>
      <c r="D44" s="131">
        <v>2167532</v>
      </c>
      <c r="E44" s="132">
        <v>-1449</v>
      </c>
      <c r="F44" s="133">
        <v>2166083</v>
      </c>
    </row>
    <row r="45" spans="1:6" x14ac:dyDescent="0.25">
      <c r="A45" s="29" t="s">
        <v>26</v>
      </c>
      <c r="D45" s="131">
        <v>-492</v>
      </c>
      <c r="E45" s="132">
        <v>-34</v>
      </c>
      <c r="F45" s="133">
        <v>-526</v>
      </c>
    </row>
    <row r="46" spans="1:6" x14ac:dyDescent="0.25">
      <c r="A46" s="29"/>
      <c r="B46" t="s">
        <v>27</v>
      </c>
      <c r="D46" s="131">
        <v>94</v>
      </c>
      <c r="E46" s="132">
        <v>70</v>
      </c>
      <c r="F46" s="133">
        <v>164</v>
      </c>
    </row>
    <row r="47" spans="1:6" x14ac:dyDescent="0.25">
      <c r="A47" s="29"/>
      <c r="B47" t="s">
        <v>28</v>
      </c>
      <c r="D47" s="131">
        <v>586</v>
      </c>
      <c r="E47" s="132">
        <v>104</v>
      </c>
      <c r="F47" s="133">
        <v>690</v>
      </c>
    </row>
    <row r="48" spans="1:6" x14ac:dyDescent="0.25">
      <c r="A48" s="29" t="s">
        <v>29</v>
      </c>
      <c r="D48" s="131">
        <v>536375</v>
      </c>
      <c r="E48" s="132">
        <v>84431</v>
      </c>
      <c r="F48" s="133">
        <v>620806</v>
      </c>
    </row>
    <row r="49" spans="1:6" x14ac:dyDescent="0.25">
      <c r="A49" s="29"/>
      <c r="B49" t="s">
        <v>30</v>
      </c>
      <c r="D49" s="131">
        <v>785664</v>
      </c>
      <c r="E49" s="132">
        <v>765819</v>
      </c>
      <c r="F49" s="133">
        <v>1551483</v>
      </c>
    </row>
    <row r="50" spans="1:6" x14ac:dyDescent="0.25">
      <c r="A50" s="29"/>
      <c r="B50" t="s">
        <v>31</v>
      </c>
      <c r="D50" s="131">
        <v>249289</v>
      </c>
      <c r="E50" s="132">
        <v>681388</v>
      </c>
      <c r="F50" s="133">
        <v>930677</v>
      </c>
    </row>
    <row r="51" spans="1:6" x14ac:dyDescent="0.25">
      <c r="A51" s="29" t="s">
        <v>32</v>
      </c>
      <c r="D51" s="131">
        <v>1620127</v>
      </c>
      <c r="E51" s="132">
        <v>-128085</v>
      </c>
      <c r="F51" s="133">
        <v>1492042</v>
      </c>
    </row>
    <row r="52" spans="1:6" x14ac:dyDescent="0.25">
      <c r="A52" s="29" t="s">
        <v>33</v>
      </c>
      <c r="D52" s="131">
        <v>11522</v>
      </c>
      <c r="E52" s="132">
        <v>42239</v>
      </c>
      <c r="F52" s="133">
        <v>53761</v>
      </c>
    </row>
    <row r="53" spans="1:6" x14ac:dyDescent="0.25">
      <c r="A53" s="29" t="s">
        <v>85</v>
      </c>
      <c r="D53" s="131">
        <v>0</v>
      </c>
      <c r="E53" s="132">
        <v>0</v>
      </c>
      <c r="F53" s="133">
        <v>0</v>
      </c>
    </row>
    <row r="54" spans="1:6" x14ac:dyDescent="0.25">
      <c r="A54" s="29"/>
      <c r="B54" t="s">
        <v>34</v>
      </c>
      <c r="D54" s="131">
        <v>0</v>
      </c>
      <c r="E54" s="132">
        <v>0</v>
      </c>
      <c r="F54" s="133">
        <v>0</v>
      </c>
    </row>
    <row r="55" spans="1:6" x14ac:dyDescent="0.25">
      <c r="A55" s="29"/>
      <c r="B55" t="s">
        <v>35</v>
      </c>
      <c r="D55" s="131">
        <v>0</v>
      </c>
      <c r="E55" s="132">
        <v>0</v>
      </c>
      <c r="F55" s="133">
        <v>0</v>
      </c>
    </row>
    <row r="56" spans="1:6" x14ac:dyDescent="0.25">
      <c r="A56" s="34" t="s">
        <v>86</v>
      </c>
      <c r="D56" s="131">
        <v>0</v>
      </c>
      <c r="E56" s="132">
        <v>0</v>
      </c>
      <c r="F56" s="133">
        <v>0</v>
      </c>
    </row>
    <row r="57" spans="1:6" x14ac:dyDescent="0.25">
      <c r="A57" s="29" t="s">
        <v>36</v>
      </c>
      <c r="D57" s="131">
        <v>0</v>
      </c>
      <c r="E57" s="132">
        <v>0</v>
      </c>
      <c r="F57" s="133">
        <v>0</v>
      </c>
    </row>
    <row r="58" spans="1:6" x14ac:dyDescent="0.25">
      <c r="A58" s="29"/>
      <c r="D58" s="131"/>
      <c r="E58" s="132"/>
      <c r="F58" s="133"/>
    </row>
    <row r="59" spans="1:6" x14ac:dyDescent="0.25">
      <c r="A59" s="29" t="s">
        <v>37</v>
      </c>
      <c r="D59" s="131">
        <v>2661872</v>
      </c>
      <c r="E59" s="132">
        <v>-28</v>
      </c>
      <c r="F59" s="133">
        <v>2661844</v>
      </c>
    </row>
    <row r="60" spans="1:6" x14ac:dyDescent="0.25">
      <c r="A60" s="29" t="s">
        <v>38</v>
      </c>
      <c r="D60" s="131">
        <v>2666628</v>
      </c>
      <c r="E60" s="132">
        <v>0</v>
      </c>
      <c r="F60" s="133">
        <v>2666628</v>
      </c>
    </row>
    <row r="61" spans="1:6" x14ac:dyDescent="0.25">
      <c r="A61" s="29"/>
      <c r="B61" t="s">
        <v>39</v>
      </c>
      <c r="D61" s="131">
        <v>4327360</v>
      </c>
      <c r="E61" s="132">
        <v>0</v>
      </c>
      <c r="F61" s="133">
        <v>4327360</v>
      </c>
    </row>
    <row r="62" spans="1:6" x14ac:dyDescent="0.25">
      <c r="A62" s="29"/>
      <c r="C62" t="s">
        <v>40</v>
      </c>
      <c r="D62" s="131">
        <v>4327360</v>
      </c>
      <c r="E62" s="132">
        <v>0</v>
      </c>
      <c r="F62" s="133">
        <v>4327360</v>
      </c>
    </row>
    <row r="63" spans="1:6" x14ac:dyDescent="0.25">
      <c r="A63" s="29"/>
      <c r="C63" t="s">
        <v>41</v>
      </c>
      <c r="D63" s="131">
        <v>0</v>
      </c>
      <c r="E63" s="132">
        <v>0</v>
      </c>
      <c r="F63" s="133">
        <v>0</v>
      </c>
    </row>
    <row r="64" spans="1:6" x14ac:dyDescent="0.25">
      <c r="A64" s="29"/>
      <c r="B64" t="s">
        <v>42</v>
      </c>
      <c r="D64" s="131">
        <v>1660732</v>
      </c>
      <c r="E64" s="132">
        <v>0</v>
      </c>
      <c r="F64" s="133">
        <v>1660732</v>
      </c>
    </row>
    <row r="65" spans="1:6" x14ac:dyDescent="0.25">
      <c r="A65" s="29" t="s">
        <v>43</v>
      </c>
      <c r="D65" s="131">
        <v>-4756</v>
      </c>
      <c r="E65" s="132">
        <v>-28</v>
      </c>
      <c r="F65" s="133">
        <v>-4784</v>
      </c>
    </row>
    <row r="66" spans="1:6" x14ac:dyDescent="0.25">
      <c r="A66" s="29"/>
      <c r="B66" t="s">
        <v>39</v>
      </c>
      <c r="D66" s="131">
        <v>0</v>
      </c>
      <c r="E66" s="132">
        <v>0</v>
      </c>
      <c r="F66" s="133">
        <v>0</v>
      </c>
    </row>
    <row r="67" spans="1:6" x14ac:dyDescent="0.25">
      <c r="A67" s="29"/>
      <c r="C67" t="s">
        <v>40</v>
      </c>
      <c r="D67" s="131">
        <v>0</v>
      </c>
      <c r="E67" s="132">
        <v>0</v>
      </c>
      <c r="F67" s="133">
        <v>0</v>
      </c>
    </row>
    <row r="68" spans="1:6" x14ac:dyDescent="0.25">
      <c r="A68" s="29"/>
      <c r="C68" t="s">
        <v>41</v>
      </c>
      <c r="D68" s="131">
        <v>0</v>
      </c>
      <c r="E68" s="132">
        <v>0</v>
      </c>
      <c r="F68" s="133">
        <v>0</v>
      </c>
    </row>
    <row r="69" spans="1:6" x14ac:dyDescent="0.25">
      <c r="A69" s="29"/>
      <c r="B69" t="s">
        <v>42</v>
      </c>
      <c r="D69" s="131">
        <v>4756</v>
      </c>
      <c r="E69" s="132">
        <v>28</v>
      </c>
      <c r="F69" s="133">
        <v>4784</v>
      </c>
    </row>
    <row r="70" spans="1:6" x14ac:dyDescent="0.25">
      <c r="A70" s="29" t="s">
        <v>44</v>
      </c>
      <c r="D70" s="131">
        <v>0</v>
      </c>
      <c r="E70" s="132">
        <v>0</v>
      </c>
      <c r="F70" s="133">
        <v>0</v>
      </c>
    </row>
    <row r="71" spans="1:6" x14ac:dyDescent="0.25">
      <c r="A71" s="29"/>
      <c r="D71" s="131"/>
      <c r="E71" s="132"/>
      <c r="F71" s="133"/>
    </row>
    <row r="72" spans="1:6" x14ac:dyDescent="0.25">
      <c r="A72" s="39" t="s">
        <v>45</v>
      </c>
      <c r="B72" s="40"/>
      <c r="C72" s="40"/>
      <c r="D72" s="136">
        <v>-494340</v>
      </c>
      <c r="E72" s="137">
        <v>-1421</v>
      </c>
      <c r="F72" s="138">
        <v>-495761</v>
      </c>
    </row>
    <row r="73" spans="1:6" x14ac:dyDescent="0.25">
      <c r="A73" s="56"/>
      <c r="B73" s="57"/>
      <c r="C73" s="57"/>
      <c r="D73" s="115"/>
      <c r="E73" s="163"/>
      <c r="F73" s="51"/>
    </row>
    <row r="74" spans="1:6" ht="13.65" customHeight="1" x14ac:dyDescent="0.25">
      <c r="A74" s="70" t="s">
        <v>46</v>
      </c>
      <c r="B74" s="165" t="s">
        <v>49</v>
      </c>
      <c r="C74" s="165"/>
      <c r="D74" s="165"/>
      <c r="E74" s="166"/>
    </row>
    <row r="75" spans="1:6" ht="12.15" customHeight="1" x14ac:dyDescent="0.25">
      <c r="A75" s="61" t="s">
        <v>47</v>
      </c>
      <c r="B75" t="s">
        <v>63</v>
      </c>
    </row>
    <row r="76" spans="1:6" ht="12.15" customHeight="1" x14ac:dyDescent="0.25">
      <c r="A76" s="61" t="s">
        <v>48</v>
      </c>
      <c r="B76" t="s">
        <v>80</v>
      </c>
    </row>
    <row r="77" spans="1:6" s="61" customFormat="1" x14ac:dyDescent="0.25">
      <c r="A77" s="61" t="s">
        <v>50</v>
      </c>
      <c r="B77" s="61" t="s">
        <v>64</v>
      </c>
      <c r="C77"/>
      <c r="D77"/>
      <c r="E77"/>
    </row>
    <row r="78" spans="1:6" x14ac:dyDescent="0.25">
      <c r="A78" t="s">
        <v>112</v>
      </c>
      <c r="B78" t="s">
        <v>132</v>
      </c>
    </row>
    <row r="79" spans="1:6" x14ac:dyDescent="0.25">
      <c r="A79" s="35" t="s">
        <v>123</v>
      </c>
      <c r="B79" s="35" t="s">
        <v>133</v>
      </c>
    </row>
    <row r="80" spans="1:6" x14ac:dyDescent="0.25">
      <c r="B80" s="35" t="s">
        <v>134</v>
      </c>
    </row>
    <row r="81" spans="2:7" x14ac:dyDescent="0.25">
      <c r="B81" s="35" t="s">
        <v>135</v>
      </c>
    </row>
    <row r="82" spans="2:7" ht="22.2" x14ac:dyDescent="0.25">
      <c r="G82" s="63">
        <v>7</v>
      </c>
    </row>
  </sheetData>
  <mergeCells count="1">
    <mergeCell ref="B74:E74"/>
  </mergeCells>
  <printOptions horizontalCentered="1" verticalCentered="1"/>
  <pageMargins left="0.39370078740157483" right="0" top="0" bottom="0" header="0" footer="0"/>
  <pageSetup scale="4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B7F1-02B2-4463-A067-7ECE35BF1955}">
  <sheetPr codeName="Hoja9">
    <tabColor rgb="FF92D050"/>
    <pageSetUpPr fitToPage="1"/>
  </sheetPr>
  <dimension ref="A1:G44"/>
  <sheetViews>
    <sheetView zoomScale="80" zoomScaleNormal="80" workbookViewId="0">
      <selection activeCell="O35" sqref="O35"/>
    </sheetView>
  </sheetViews>
  <sheetFormatPr baseColWidth="10" defaultRowHeight="13.2" x14ac:dyDescent="0.25"/>
  <cols>
    <col min="1" max="2" width="2.88671875" customWidth="1"/>
    <col min="3" max="3" width="44.6640625" customWidth="1"/>
    <col min="4" max="5" width="7.88671875" customWidth="1"/>
    <col min="6" max="6" width="10.5546875" customWidth="1"/>
    <col min="7" max="7" width="9.33203125" customWidth="1"/>
  </cols>
  <sheetData>
    <row r="1" spans="1:7" ht="24" x14ac:dyDescent="0.25">
      <c r="G1" s="97">
        <v>8</v>
      </c>
    </row>
    <row r="2" spans="1:7" x14ac:dyDescent="0.25">
      <c r="A2" s="3" t="s">
        <v>94</v>
      </c>
      <c r="B2" s="4"/>
      <c r="C2" s="4"/>
      <c r="D2" s="4"/>
      <c r="E2" s="4"/>
      <c r="F2" s="4"/>
      <c r="G2" s="62"/>
    </row>
    <row r="3" spans="1:7" x14ac:dyDescent="0.25">
      <c r="A3" s="64" t="s">
        <v>117</v>
      </c>
      <c r="B3" s="4"/>
      <c r="C3" s="4"/>
      <c r="D3" s="4"/>
      <c r="E3" s="4"/>
      <c r="F3" s="4"/>
      <c r="G3" s="62"/>
    </row>
    <row r="4" spans="1:7" x14ac:dyDescent="0.25">
      <c r="A4" s="3" t="s">
        <v>1</v>
      </c>
      <c r="B4" s="4"/>
      <c r="C4" s="4"/>
      <c r="D4" s="4"/>
      <c r="E4" s="4"/>
      <c r="F4" s="4"/>
      <c r="G4" s="62"/>
    </row>
    <row r="5" spans="1:7" x14ac:dyDescent="0.25">
      <c r="A5" s="3" t="s">
        <v>2</v>
      </c>
      <c r="B5" s="4"/>
      <c r="C5" s="4"/>
      <c r="D5" s="4"/>
      <c r="E5" s="4"/>
      <c r="F5" s="4"/>
      <c r="G5" s="62"/>
    </row>
    <row r="6" spans="1:7" x14ac:dyDescent="0.25">
      <c r="A6" s="3" t="s">
        <v>70</v>
      </c>
      <c r="B6" s="4"/>
      <c r="C6" s="4"/>
      <c r="D6" s="4"/>
      <c r="E6" s="4"/>
      <c r="F6" s="4"/>
      <c r="G6" s="62"/>
    </row>
    <row r="7" spans="1:7" x14ac:dyDescent="0.25">
      <c r="A7" s="3"/>
      <c r="B7" s="4"/>
      <c r="C7" s="7"/>
      <c r="D7" s="71" t="s">
        <v>118</v>
      </c>
      <c r="E7" s="98"/>
      <c r="F7" s="73"/>
      <c r="G7" s="62"/>
    </row>
    <row r="8" spans="1:7" ht="36" customHeight="1" x14ac:dyDescent="0.25">
      <c r="A8" s="12"/>
      <c r="B8" s="13"/>
      <c r="C8" s="13"/>
      <c r="D8" s="15" t="s">
        <v>5</v>
      </c>
      <c r="E8" s="14" t="s">
        <v>81</v>
      </c>
      <c r="F8" s="159" t="s">
        <v>130</v>
      </c>
    </row>
    <row r="9" spans="1:7" x14ac:dyDescent="0.25">
      <c r="A9" s="18"/>
      <c r="D9" s="99"/>
      <c r="E9" s="100"/>
      <c r="F9" s="101"/>
    </row>
    <row r="10" spans="1:7" x14ac:dyDescent="0.25">
      <c r="A10" s="24" t="s">
        <v>6</v>
      </c>
      <c r="D10" s="29"/>
      <c r="F10" s="74"/>
    </row>
    <row r="11" spans="1:7" x14ac:dyDescent="0.25">
      <c r="A11" s="29" t="s">
        <v>7</v>
      </c>
      <c r="D11" s="75">
        <v>8.5412778769767534</v>
      </c>
      <c r="E11" s="76">
        <v>6.9031578238407345</v>
      </c>
      <c r="F11" s="77">
        <v>15.444435700817488</v>
      </c>
    </row>
    <row r="12" spans="1:7" x14ac:dyDescent="0.25">
      <c r="A12" s="29"/>
      <c r="B12" t="s">
        <v>8</v>
      </c>
      <c r="D12" s="75">
        <v>8.5736938457876786</v>
      </c>
      <c r="E12" s="76">
        <v>6.9811375211883746</v>
      </c>
      <c r="F12" s="77">
        <v>15.554831366976053</v>
      </c>
    </row>
    <row r="13" spans="1:7" s="35" customFormat="1" x14ac:dyDescent="0.25">
      <c r="A13" s="34"/>
      <c r="C13" s="35" t="s">
        <v>71</v>
      </c>
      <c r="D13" s="75">
        <v>7.77491624884399</v>
      </c>
      <c r="E13" s="76">
        <v>9.298672069811472</v>
      </c>
      <c r="F13" s="77">
        <v>17.07358831865546</v>
      </c>
    </row>
    <row r="14" spans="1:7" s="35" customFormat="1" x14ac:dyDescent="0.25">
      <c r="A14" s="34"/>
      <c r="C14" s="35" t="s">
        <v>59</v>
      </c>
      <c r="D14" s="75">
        <v>8.6471437088393177</v>
      </c>
      <c r="E14" s="76">
        <v>6.7680336536473762</v>
      </c>
      <c r="F14" s="77">
        <v>15.415177362486695</v>
      </c>
    </row>
    <row r="15" spans="1:7" x14ac:dyDescent="0.25">
      <c r="A15" s="29"/>
      <c r="B15" s="35" t="s">
        <v>125</v>
      </c>
      <c r="D15" s="75">
        <v>53.210993845905897</v>
      </c>
      <c r="E15" s="76">
        <v>43.955909090293297</v>
      </c>
      <c r="F15" s="77">
        <v>97.166902936199193</v>
      </c>
    </row>
    <row r="16" spans="1:7" x14ac:dyDescent="0.25">
      <c r="A16" s="29"/>
      <c r="B16" t="s">
        <v>9</v>
      </c>
      <c r="D16" s="75">
        <v>10.098724755941994</v>
      </c>
      <c r="E16" s="76">
        <v>10.832735849546813</v>
      </c>
      <c r="F16" s="77">
        <v>20.931460605488809</v>
      </c>
    </row>
    <row r="17" spans="1:6" x14ac:dyDescent="0.25">
      <c r="A17" s="29"/>
      <c r="B17" t="s">
        <v>56</v>
      </c>
      <c r="D17" s="75">
        <v>5.0300453393307345</v>
      </c>
      <c r="E17" s="76">
        <v>9.2985821304736263</v>
      </c>
      <c r="F17" s="77">
        <v>14.32862746980436</v>
      </c>
    </row>
    <row r="18" spans="1:6" x14ac:dyDescent="0.25">
      <c r="A18" s="29"/>
      <c r="B18" t="s">
        <v>57</v>
      </c>
      <c r="D18" s="75">
        <v>5.3362854681864551</v>
      </c>
      <c r="E18" s="76">
        <v>1.6534813363598879</v>
      </c>
      <c r="F18" s="77">
        <v>6.9897668045463428</v>
      </c>
    </row>
    <row r="19" spans="1:6" x14ac:dyDescent="0.25">
      <c r="A19" s="29"/>
      <c r="B19" t="s">
        <v>10</v>
      </c>
      <c r="D19" s="75">
        <v>10.369431308129579</v>
      </c>
      <c r="E19" s="76">
        <v>12.18041395015292</v>
      </c>
      <c r="F19" s="77">
        <v>22.549845258282499</v>
      </c>
    </row>
    <row r="20" spans="1:6" x14ac:dyDescent="0.25">
      <c r="A20" s="29"/>
      <c r="B20" t="s">
        <v>11</v>
      </c>
      <c r="D20" s="75">
        <v>4.7180396483520868</v>
      </c>
      <c r="E20" s="76">
        <v>0.69538916348732482</v>
      </c>
      <c r="F20" s="77">
        <v>5.4134288118394114</v>
      </c>
    </row>
    <row r="21" spans="1:6" x14ac:dyDescent="0.25">
      <c r="A21" s="92"/>
      <c r="B21" s="10"/>
      <c r="C21" s="10"/>
      <c r="D21" s="75"/>
      <c r="E21" s="76"/>
      <c r="F21" s="77"/>
    </row>
    <row r="22" spans="1:6" x14ac:dyDescent="0.25">
      <c r="A22" s="29" t="s">
        <v>12</v>
      </c>
      <c r="D22" s="75">
        <v>7.9842144018970442</v>
      </c>
      <c r="E22" s="76">
        <v>7.9390850097199959</v>
      </c>
      <c r="F22" s="77">
        <v>15.923299411617041</v>
      </c>
    </row>
    <row r="23" spans="1:6" x14ac:dyDescent="0.25">
      <c r="A23" s="29"/>
      <c r="B23" t="s">
        <v>13</v>
      </c>
      <c r="D23" s="75">
        <v>8.2370658448780336</v>
      </c>
      <c r="E23" s="76">
        <v>8.8085416766383489</v>
      </c>
      <c r="F23" s="77">
        <v>17.045607521516381</v>
      </c>
    </row>
    <row r="24" spans="1:6" x14ac:dyDescent="0.25">
      <c r="A24" s="29"/>
      <c r="B24" t="s">
        <v>14</v>
      </c>
      <c r="D24" s="75">
        <v>10.195498314019812</v>
      </c>
      <c r="E24" s="76">
        <v>8.4477165247967285</v>
      </c>
      <c r="F24" s="77">
        <v>18.64321483881654</v>
      </c>
    </row>
    <row r="25" spans="1:6" x14ac:dyDescent="0.25">
      <c r="A25" s="29"/>
      <c r="B25" t="s">
        <v>15</v>
      </c>
      <c r="D25" s="75">
        <v>17.940106126130061</v>
      </c>
      <c r="E25" s="76">
        <v>0.82939878201433548</v>
      </c>
      <c r="F25" s="77">
        <v>18.769504908144398</v>
      </c>
    </row>
    <row r="26" spans="1:6" x14ac:dyDescent="0.25">
      <c r="A26" s="29"/>
      <c r="B26" t="s">
        <v>58</v>
      </c>
      <c r="D26" s="75">
        <v>5.3372332595523186</v>
      </c>
      <c r="E26" s="76">
        <v>7.7842411693539528</v>
      </c>
      <c r="F26" s="77">
        <v>13.121474428906271</v>
      </c>
    </row>
    <row r="27" spans="1:6" x14ac:dyDescent="0.25">
      <c r="A27" s="29"/>
      <c r="B27" t="s">
        <v>72</v>
      </c>
      <c r="D27" s="75">
        <v>8.5496176395782726</v>
      </c>
      <c r="E27" s="76">
        <v>9.0268139081423886</v>
      </c>
      <c r="F27" s="77">
        <v>17.576431547720659</v>
      </c>
    </row>
    <row r="28" spans="1:6" x14ac:dyDescent="0.25">
      <c r="A28" s="29"/>
      <c r="B28" t="s">
        <v>73</v>
      </c>
      <c r="D28" s="75"/>
      <c r="E28" s="76"/>
      <c r="F28" s="77"/>
    </row>
    <row r="29" spans="1:6" x14ac:dyDescent="0.25">
      <c r="A29" s="29"/>
      <c r="D29" s="75"/>
      <c r="E29" s="76"/>
      <c r="F29" s="77"/>
    </row>
    <row r="30" spans="1:6" x14ac:dyDescent="0.25">
      <c r="A30" s="29" t="s">
        <v>17</v>
      </c>
      <c r="B30" s="38"/>
      <c r="C30" s="38"/>
      <c r="D30" s="75">
        <v>15.095724298174625</v>
      </c>
      <c r="E30" s="76">
        <v>-5.2856313175338077</v>
      </c>
      <c r="F30" s="77">
        <v>9.8100929806408175</v>
      </c>
    </row>
    <row r="31" spans="1:6" x14ac:dyDescent="0.25">
      <c r="A31" s="29"/>
      <c r="D31" s="75"/>
      <c r="E31" s="76"/>
      <c r="F31" s="77"/>
    </row>
    <row r="32" spans="1:6" x14ac:dyDescent="0.25">
      <c r="A32" s="24" t="s">
        <v>18</v>
      </c>
      <c r="D32" s="75"/>
      <c r="E32" s="76"/>
      <c r="F32" s="77"/>
    </row>
    <row r="33" spans="1:7" x14ac:dyDescent="0.25">
      <c r="A33" s="29" t="s">
        <v>19</v>
      </c>
      <c r="D33" s="75">
        <v>2.7970032353142842</v>
      </c>
      <c r="E33" s="76">
        <v>6.2893800882847506</v>
      </c>
      <c r="F33" s="77">
        <v>9.0863833235990352</v>
      </c>
    </row>
    <row r="34" spans="1:7" x14ac:dyDescent="0.25">
      <c r="A34" s="29"/>
      <c r="B34" t="s">
        <v>20</v>
      </c>
      <c r="D34" s="75">
        <v>0.9385401096891588</v>
      </c>
      <c r="E34" s="76">
        <v>1.8539521351426855</v>
      </c>
      <c r="F34" s="77">
        <v>2.7924922448318443</v>
      </c>
    </row>
    <row r="35" spans="1:7" x14ac:dyDescent="0.25">
      <c r="A35" s="29"/>
      <c r="B35" t="s">
        <v>21</v>
      </c>
      <c r="D35" s="75">
        <v>0.82058787802984112</v>
      </c>
      <c r="E35" s="76">
        <v>6.267436347375364</v>
      </c>
      <c r="F35" s="77">
        <v>7.0880242254052055</v>
      </c>
    </row>
    <row r="36" spans="1:7" x14ac:dyDescent="0.25">
      <c r="A36" s="29"/>
      <c r="B36" t="s">
        <v>22</v>
      </c>
      <c r="D36" s="75">
        <v>4.1232739051580563</v>
      </c>
      <c r="E36" s="76">
        <v>6.2979542344813817</v>
      </c>
      <c r="F36" s="77">
        <v>10.421228139639439</v>
      </c>
    </row>
    <row r="37" spans="1:7" x14ac:dyDescent="0.25">
      <c r="A37" s="92"/>
      <c r="B37" s="10"/>
      <c r="C37" s="10"/>
      <c r="D37" s="75"/>
      <c r="E37" s="76"/>
      <c r="F37" s="77"/>
    </row>
    <row r="38" spans="1:7" x14ac:dyDescent="0.25">
      <c r="A38" s="39" t="s">
        <v>74</v>
      </c>
      <c r="B38" s="40"/>
      <c r="C38" s="40"/>
      <c r="D38" s="78">
        <v>8.540267207062314</v>
      </c>
      <c r="E38" s="79">
        <v>6.902486607702869</v>
      </c>
      <c r="F38" s="80">
        <v>15.442753814765183</v>
      </c>
    </row>
    <row r="39" spans="1:7" x14ac:dyDescent="0.25">
      <c r="A39" s="39" t="s">
        <v>75</v>
      </c>
      <c r="B39" s="40"/>
      <c r="C39" s="40"/>
      <c r="D39" s="78">
        <v>7.218410434239078</v>
      </c>
      <c r="E39" s="79">
        <v>7.6950612758819998</v>
      </c>
      <c r="F39" s="80">
        <v>14.913471710121078</v>
      </c>
    </row>
    <row r="40" spans="1:7" x14ac:dyDescent="0.25">
      <c r="A40" s="108"/>
      <c r="B40" s="109"/>
      <c r="C40" s="109"/>
      <c r="D40" s="110"/>
      <c r="E40" s="111"/>
      <c r="F40" s="112"/>
    </row>
    <row r="41" spans="1:7" x14ac:dyDescent="0.25">
      <c r="A41" s="11"/>
      <c r="B41" s="11"/>
      <c r="C41" s="11"/>
      <c r="D41" s="113"/>
      <c r="E41" s="113"/>
    </row>
    <row r="42" spans="1:7" ht="25.5" customHeight="1" x14ac:dyDescent="0.25">
      <c r="A42" s="61" t="s">
        <v>78</v>
      </c>
      <c r="B42" s="167" t="s">
        <v>79</v>
      </c>
      <c r="C42" s="168"/>
      <c r="D42" s="168"/>
      <c r="E42" s="168"/>
      <c r="F42" s="168"/>
    </row>
    <row r="43" spans="1:7" ht="21.6" x14ac:dyDescent="0.25">
      <c r="A43" s="35"/>
      <c r="D43" s="76"/>
      <c r="E43" s="76"/>
      <c r="G43" s="93">
        <v>8</v>
      </c>
    </row>
    <row r="44" spans="1:7" x14ac:dyDescent="0.25">
      <c r="C44" s="38"/>
      <c r="D44" s="76"/>
      <c r="E44" s="76"/>
    </row>
  </sheetData>
  <mergeCells count="1">
    <mergeCell ref="B42:F42"/>
  </mergeCells>
  <printOptions horizontalCentered="1"/>
  <pageMargins left="0" right="0" top="1.1811023622047245" bottom="0" header="0" footer="0"/>
  <pageSetup scale="6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92D050"/>
    <pageSetUpPr fitToPage="1"/>
  </sheetPr>
  <dimension ref="A1:G43"/>
  <sheetViews>
    <sheetView topLeftCell="A25" zoomScale="80" zoomScaleNormal="80" workbookViewId="0">
      <selection activeCell="G44" sqref="G44"/>
    </sheetView>
  </sheetViews>
  <sheetFormatPr baseColWidth="10" defaultRowHeight="13.2" x14ac:dyDescent="0.25"/>
  <cols>
    <col min="1" max="2" width="2.88671875" customWidth="1"/>
    <col min="3" max="3" width="44.88671875" customWidth="1"/>
    <col min="4" max="5" width="7.88671875" customWidth="1"/>
    <col min="6" max="6" width="13.5546875" customWidth="1"/>
    <col min="7" max="7" width="7.88671875" bestFit="1" customWidth="1"/>
  </cols>
  <sheetData>
    <row r="1" spans="1:7" ht="28.2" x14ac:dyDescent="0.5">
      <c r="D1" s="96"/>
      <c r="G1" s="87">
        <v>9</v>
      </c>
    </row>
    <row r="2" spans="1:7" x14ac:dyDescent="0.25">
      <c r="A2" s="3" t="s">
        <v>99</v>
      </c>
      <c r="B2" s="4"/>
      <c r="C2" s="4"/>
      <c r="D2" s="4"/>
      <c r="E2" s="4"/>
      <c r="F2" s="4"/>
      <c r="G2" s="62"/>
    </row>
    <row r="3" spans="1:7" x14ac:dyDescent="0.25">
      <c r="A3" s="64" t="s">
        <v>117</v>
      </c>
      <c r="B3" s="4"/>
      <c r="C3" s="4"/>
      <c r="D3" s="4"/>
      <c r="E3" s="4"/>
      <c r="F3" s="4"/>
      <c r="G3" s="62"/>
    </row>
    <row r="4" spans="1:7" x14ac:dyDescent="0.25">
      <c r="A4" s="3" t="s">
        <v>1</v>
      </c>
      <c r="B4" s="4"/>
      <c r="C4" s="4"/>
      <c r="D4" s="4"/>
      <c r="E4" s="4"/>
      <c r="F4" s="4"/>
      <c r="G4" s="62"/>
    </row>
    <row r="5" spans="1:7" x14ac:dyDescent="0.25">
      <c r="A5" s="3" t="s">
        <v>2</v>
      </c>
      <c r="B5" s="4"/>
      <c r="C5" s="4"/>
      <c r="D5" s="4"/>
      <c r="E5" s="4"/>
      <c r="F5" s="4"/>
      <c r="G5" s="62"/>
    </row>
    <row r="6" spans="1:7" x14ac:dyDescent="0.25">
      <c r="A6" s="3" t="s">
        <v>70</v>
      </c>
      <c r="B6" s="4"/>
      <c r="C6" s="4"/>
      <c r="D6" s="4"/>
      <c r="E6" s="4"/>
      <c r="F6" s="4"/>
      <c r="G6" s="62"/>
    </row>
    <row r="7" spans="1:7" x14ac:dyDescent="0.25">
      <c r="A7" s="3"/>
      <c r="B7" s="4"/>
      <c r="C7" s="7"/>
      <c r="D7" s="71" t="s">
        <v>115</v>
      </c>
      <c r="E7" s="98"/>
      <c r="F7" s="73"/>
      <c r="G7" s="62"/>
    </row>
    <row r="8" spans="1:7" ht="26.4" x14ac:dyDescent="0.25">
      <c r="A8" s="12"/>
      <c r="B8" s="13"/>
      <c r="C8" s="13"/>
      <c r="D8" s="15" t="s">
        <v>5</v>
      </c>
      <c r="E8" s="14" t="s">
        <v>81</v>
      </c>
      <c r="F8" s="159" t="s">
        <v>131</v>
      </c>
    </row>
    <row r="9" spans="1:7" x14ac:dyDescent="0.25">
      <c r="A9" s="18"/>
      <c r="D9" s="99"/>
      <c r="E9" s="100"/>
      <c r="F9" s="101"/>
    </row>
    <row r="10" spans="1:7" x14ac:dyDescent="0.25">
      <c r="A10" s="24" t="s">
        <v>6</v>
      </c>
      <c r="D10" s="29"/>
      <c r="F10" s="74"/>
    </row>
    <row r="11" spans="1:7" x14ac:dyDescent="0.25">
      <c r="A11" s="29" t="s">
        <v>7</v>
      </c>
      <c r="D11" s="75">
        <v>9.0215114339021145</v>
      </c>
      <c r="E11" s="76">
        <v>6.4844540859363224</v>
      </c>
      <c r="F11" s="103">
        <v>15.505965519838437</v>
      </c>
    </row>
    <row r="12" spans="1:7" x14ac:dyDescent="0.25">
      <c r="A12" s="29"/>
      <c r="B12" t="s">
        <v>8</v>
      </c>
      <c r="D12" s="75">
        <v>9.3999914207902222</v>
      </c>
      <c r="E12" s="76">
        <v>6.5750531865880095</v>
      </c>
      <c r="F12" s="103">
        <v>15.975044607378232</v>
      </c>
    </row>
    <row r="13" spans="1:7" x14ac:dyDescent="0.25">
      <c r="A13" s="34"/>
      <c r="B13" s="35"/>
      <c r="C13" s="35" t="s">
        <v>71</v>
      </c>
      <c r="D13" s="104">
        <v>5.7161256262553115</v>
      </c>
      <c r="E13" s="105">
        <v>4.8701970223847537</v>
      </c>
      <c r="F13" s="103">
        <v>10.586322648640065</v>
      </c>
    </row>
    <row r="14" spans="1:7" x14ac:dyDescent="0.25">
      <c r="A14" s="34"/>
      <c r="B14" s="35"/>
      <c r="C14" s="35" t="s">
        <v>59</v>
      </c>
      <c r="D14" s="104">
        <v>9.7244340229035338</v>
      </c>
      <c r="E14" s="105">
        <v>6.7252019707710815</v>
      </c>
      <c r="F14" s="103">
        <v>16.449635993674615</v>
      </c>
    </row>
    <row r="15" spans="1:7" x14ac:dyDescent="0.25">
      <c r="A15" s="29"/>
      <c r="B15" s="35" t="s">
        <v>125</v>
      </c>
      <c r="D15" s="75">
        <v>4.5922708452653493</v>
      </c>
      <c r="E15" s="76">
        <v>6.7069268367683774</v>
      </c>
      <c r="F15" s="103">
        <v>11.299197682033727</v>
      </c>
    </row>
    <row r="16" spans="1:7" x14ac:dyDescent="0.25">
      <c r="A16" s="29"/>
      <c r="B16" t="s">
        <v>9</v>
      </c>
      <c r="D16" s="75">
        <v>8.4877840934623165</v>
      </c>
      <c r="E16" s="76">
        <v>10.54330645586148</v>
      </c>
      <c r="F16" s="103">
        <v>19.031090549323796</v>
      </c>
    </row>
    <row r="17" spans="1:6" x14ac:dyDescent="0.25">
      <c r="A17" s="29"/>
      <c r="B17" t="s">
        <v>56</v>
      </c>
      <c r="D17" s="75">
        <v>3.4243258917472401</v>
      </c>
      <c r="E17" s="76">
        <v>1.2374887541787096</v>
      </c>
      <c r="F17" s="103">
        <v>4.6618146459259497</v>
      </c>
    </row>
    <row r="18" spans="1:6" x14ac:dyDescent="0.25">
      <c r="A18" s="29"/>
      <c r="B18" t="s">
        <v>57</v>
      </c>
      <c r="D18" s="75">
        <v>10.106117578675997</v>
      </c>
      <c r="E18" s="76">
        <v>3.4274923410063258</v>
      </c>
      <c r="F18" s="103">
        <v>13.533609919682323</v>
      </c>
    </row>
    <row r="19" spans="1:6" x14ac:dyDescent="0.25">
      <c r="A19" s="29"/>
      <c r="B19" t="s">
        <v>10</v>
      </c>
      <c r="D19" s="75">
        <v>8.9070343651634847</v>
      </c>
      <c r="E19" s="76">
        <v>12.168560365625043</v>
      </c>
      <c r="F19" s="103">
        <v>21.075594730788527</v>
      </c>
    </row>
    <row r="20" spans="1:6" x14ac:dyDescent="0.25">
      <c r="A20" s="29"/>
      <c r="B20" t="s">
        <v>11</v>
      </c>
      <c r="D20" s="75">
        <v>4.9385721551778277</v>
      </c>
      <c r="E20" s="76">
        <v>0.87817658986975367</v>
      </c>
      <c r="F20" s="103">
        <v>5.8167487450475814</v>
      </c>
    </row>
    <row r="21" spans="1:6" x14ac:dyDescent="0.25">
      <c r="A21" s="92"/>
      <c r="B21" s="10"/>
      <c r="C21" s="10"/>
      <c r="D21" s="106"/>
      <c r="E21" s="107"/>
      <c r="F21" s="103"/>
    </row>
    <row r="22" spans="1:6" x14ac:dyDescent="0.25">
      <c r="A22" s="29" t="s">
        <v>12</v>
      </c>
      <c r="D22" s="75">
        <v>8.6960044469898641</v>
      </c>
      <c r="E22" s="76">
        <v>7.6866171996372881</v>
      </c>
      <c r="F22" s="103">
        <v>16.38262164662715</v>
      </c>
    </row>
    <row r="23" spans="1:6" x14ac:dyDescent="0.25">
      <c r="A23" s="29"/>
      <c r="B23" t="s">
        <v>13</v>
      </c>
      <c r="D23" s="75">
        <v>9.1040438834313342</v>
      </c>
      <c r="E23" s="76">
        <v>7.9123501873849538</v>
      </c>
      <c r="F23" s="103">
        <v>17.01639407081629</v>
      </c>
    </row>
    <row r="24" spans="1:6" x14ac:dyDescent="0.25">
      <c r="A24" s="29"/>
      <c r="B24" t="s">
        <v>14</v>
      </c>
      <c r="D24" s="75">
        <v>11.288973564057821</v>
      </c>
      <c r="E24" s="76">
        <v>9.4226733398700837</v>
      </c>
      <c r="F24" s="103">
        <v>20.711646903927907</v>
      </c>
    </row>
    <row r="25" spans="1:6" x14ac:dyDescent="0.25">
      <c r="A25" s="29"/>
      <c r="B25" t="s">
        <v>15</v>
      </c>
      <c r="D25" s="75">
        <v>20.40836362829905</v>
      </c>
      <c r="E25" s="76">
        <v>1.1031358412696159</v>
      </c>
      <c r="F25" s="103">
        <v>21.511499469568665</v>
      </c>
    </row>
    <row r="26" spans="1:6" x14ac:dyDescent="0.25">
      <c r="A26" s="29"/>
      <c r="B26" t="s">
        <v>58</v>
      </c>
      <c r="D26" s="75">
        <v>6.4105397214620687</v>
      </c>
      <c r="E26" s="76">
        <v>7.3304372358005754</v>
      </c>
      <c r="F26" s="103">
        <v>13.740976957262644</v>
      </c>
    </row>
    <row r="27" spans="1:6" x14ac:dyDescent="0.25">
      <c r="A27" s="29"/>
      <c r="B27" t="s">
        <v>72</v>
      </c>
      <c r="D27" s="75">
        <v>8.5244588931684291</v>
      </c>
      <c r="E27" s="76">
        <v>9.0364007047107453</v>
      </c>
      <c r="F27" s="103">
        <v>17.560859597879173</v>
      </c>
    </row>
    <row r="28" spans="1:6" x14ac:dyDescent="0.25">
      <c r="A28" s="29"/>
      <c r="B28" t="s">
        <v>73</v>
      </c>
      <c r="D28" s="106"/>
      <c r="E28" s="107"/>
      <c r="F28" s="103"/>
    </row>
    <row r="29" spans="1:6" x14ac:dyDescent="0.25">
      <c r="A29" s="29"/>
      <c r="D29" s="75"/>
      <c r="E29" s="76"/>
      <c r="F29" s="103"/>
    </row>
    <row r="30" spans="1:6" x14ac:dyDescent="0.25">
      <c r="A30" s="29" t="s">
        <v>17</v>
      </c>
      <c r="B30" s="38"/>
      <c r="C30" s="38"/>
      <c r="D30" s="75">
        <v>11.704749011191254</v>
      </c>
      <c r="E30" s="76">
        <v>-3.4252847842247256</v>
      </c>
      <c r="F30" s="103">
        <v>8.2794642269665282</v>
      </c>
    </row>
    <row r="31" spans="1:6" x14ac:dyDescent="0.25">
      <c r="A31" s="29"/>
      <c r="D31" s="75"/>
      <c r="E31" s="76"/>
      <c r="F31" s="103"/>
    </row>
    <row r="32" spans="1:6" x14ac:dyDescent="0.25">
      <c r="A32" s="24" t="s">
        <v>18</v>
      </c>
      <c r="D32" s="75"/>
      <c r="E32" s="76"/>
      <c r="F32" s="103"/>
    </row>
    <row r="33" spans="1:7" x14ac:dyDescent="0.25">
      <c r="A33" s="29" t="s">
        <v>19</v>
      </c>
      <c r="D33" s="75">
        <v>4.3721534054912823</v>
      </c>
      <c r="E33" s="76">
        <v>6.3569781071617575</v>
      </c>
      <c r="F33" s="103">
        <v>10.729131512653041</v>
      </c>
    </row>
    <row r="34" spans="1:7" x14ac:dyDescent="0.25">
      <c r="A34" s="29"/>
      <c r="B34" t="s">
        <v>20</v>
      </c>
      <c r="D34" s="75">
        <v>6.1034867880472996</v>
      </c>
      <c r="E34" s="76">
        <v>0.57940359919754048</v>
      </c>
      <c r="F34" s="103">
        <v>6.6828903872448402</v>
      </c>
    </row>
    <row r="35" spans="1:7" x14ac:dyDescent="0.25">
      <c r="A35" s="29"/>
      <c r="B35" t="s">
        <v>21</v>
      </c>
      <c r="D35" s="75">
        <v>1.2669695714643718</v>
      </c>
      <c r="E35" s="76">
        <v>7.0083228731141904</v>
      </c>
      <c r="F35" s="103">
        <v>8.2752924445785627</v>
      </c>
    </row>
    <row r="36" spans="1:7" x14ac:dyDescent="0.25">
      <c r="A36" s="29"/>
      <c r="B36" t="s">
        <v>22</v>
      </c>
      <c r="D36" s="75">
        <v>6.7620794371814075</v>
      </c>
      <c r="E36" s="76">
        <v>5.8463687317650042</v>
      </c>
      <c r="F36" s="103">
        <v>12.608448168946412</v>
      </c>
    </row>
    <row r="37" spans="1:7" x14ac:dyDescent="0.25">
      <c r="A37" s="92"/>
      <c r="B37" s="10"/>
      <c r="C37" s="10"/>
      <c r="D37" s="106"/>
      <c r="E37" s="107"/>
      <c r="F37" s="103"/>
    </row>
    <row r="38" spans="1:7" x14ac:dyDescent="0.25">
      <c r="A38" s="39" t="s">
        <v>74</v>
      </c>
      <c r="B38" s="40"/>
      <c r="C38" s="40"/>
      <c r="D38" s="78">
        <v>9.0210354210847328</v>
      </c>
      <c r="E38" s="79">
        <v>6.4834908042440436</v>
      </c>
      <c r="F38" s="94">
        <v>15.504526225328776</v>
      </c>
    </row>
    <row r="39" spans="1:7" x14ac:dyDescent="0.25">
      <c r="A39" s="39" t="s">
        <v>75</v>
      </c>
      <c r="B39" s="40"/>
      <c r="C39" s="40"/>
      <c r="D39" s="78">
        <v>8.0106819474603217</v>
      </c>
      <c r="E39" s="79">
        <v>7.4749004747234808</v>
      </c>
      <c r="F39" s="94">
        <v>15.485582422183803</v>
      </c>
    </row>
    <row r="40" spans="1:7" x14ac:dyDescent="0.25">
      <c r="A40" s="108"/>
      <c r="B40" s="109"/>
      <c r="C40" s="109"/>
      <c r="D40" s="110"/>
      <c r="E40" s="111"/>
      <c r="F40" s="112"/>
    </row>
    <row r="42" spans="1:7" ht="25.5" customHeight="1" x14ac:dyDescent="0.25">
      <c r="A42" s="61" t="s">
        <v>78</v>
      </c>
      <c r="B42" s="167" t="s">
        <v>79</v>
      </c>
      <c r="C42" s="168"/>
      <c r="D42" s="168"/>
      <c r="E42" s="168"/>
      <c r="F42" s="168"/>
    </row>
    <row r="43" spans="1:7" ht="21.6" x14ac:dyDescent="0.25">
      <c r="G43" s="93">
        <v>9</v>
      </c>
    </row>
  </sheetData>
  <mergeCells count="1">
    <mergeCell ref="B42:F42"/>
  </mergeCells>
  <printOptions horizontalCentered="1"/>
  <pageMargins left="0" right="0" top="1.1811023622047245" bottom="0" header="0" footer="0"/>
  <pageSetup scale="6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pageSetUpPr fitToPage="1"/>
  </sheetPr>
  <dimension ref="A1:H48"/>
  <sheetViews>
    <sheetView zoomScale="80" zoomScaleNormal="80" workbookViewId="0">
      <selection activeCell="H43" sqref="H43"/>
    </sheetView>
  </sheetViews>
  <sheetFormatPr baseColWidth="10" defaultRowHeight="13.2" x14ac:dyDescent="0.25"/>
  <cols>
    <col min="1" max="2" width="3.109375" customWidth="1"/>
    <col min="3" max="3" width="44.6640625" customWidth="1"/>
    <col min="4" max="4" width="1.109375" hidden="1" customWidth="1"/>
    <col min="5" max="5" width="12.5546875" customWidth="1"/>
    <col min="6" max="6" width="13.44140625" customWidth="1"/>
    <col min="7" max="7" width="16.44140625" customWidth="1"/>
    <col min="8" max="8" width="7.88671875" bestFit="1" customWidth="1"/>
  </cols>
  <sheetData>
    <row r="1" spans="1:8" ht="28.2" x14ac:dyDescent="0.5">
      <c r="A1" s="62"/>
      <c r="H1" s="87">
        <v>10</v>
      </c>
    </row>
    <row r="2" spans="1:8" x14ac:dyDescent="0.25">
      <c r="A2" s="3" t="s">
        <v>95</v>
      </c>
      <c r="B2" s="4"/>
      <c r="C2" s="4"/>
      <c r="D2" s="4"/>
      <c r="E2" s="4"/>
      <c r="F2" s="4"/>
      <c r="G2" s="4"/>
    </row>
    <row r="3" spans="1:8" x14ac:dyDescent="0.25">
      <c r="A3" s="64" t="s">
        <v>117</v>
      </c>
      <c r="B3" s="3"/>
      <c r="C3" s="3"/>
      <c r="D3" s="3"/>
      <c r="E3" s="3"/>
      <c r="F3" s="4"/>
      <c r="G3" s="4"/>
    </row>
    <row r="4" spans="1:8" x14ac:dyDescent="0.25">
      <c r="A4" s="5" t="s">
        <v>1</v>
      </c>
      <c r="B4" s="6"/>
      <c r="C4" s="6"/>
      <c r="D4" s="6"/>
      <c r="E4" s="6"/>
      <c r="F4" s="4"/>
      <c r="G4" s="4"/>
    </row>
    <row r="5" spans="1:8" x14ac:dyDescent="0.25">
      <c r="A5" s="5" t="s">
        <v>2</v>
      </c>
      <c r="B5" s="3"/>
      <c r="C5" s="3"/>
      <c r="D5" s="3"/>
      <c r="E5" s="3"/>
      <c r="F5" s="4"/>
      <c r="G5" s="4"/>
    </row>
    <row r="6" spans="1:8" x14ac:dyDescent="0.25">
      <c r="A6" s="3" t="s">
        <v>77</v>
      </c>
      <c r="B6" s="3"/>
      <c r="C6" s="3"/>
      <c r="D6" s="3"/>
      <c r="E6" s="3"/>
      <c r="F6" s="4"/>
      <c r="G6" s="4"/>
    </row>
    <row r="7" spans="1:8" x14ac:dyDescent="0.25">
      <c r="A7" s="88"/>
      <c r="B7" s="4"/>
      <c r="C7" s="7"/>
      <c r="D7" s="4"/>
      <c r="E7" s="71" t="s">
        <v>119</v>
      </c>
      <c r="F7" s="72"/>
      <c r="G7" s="73"/>
    </row>
    <row r="8" spans="1:8" ht="36" customHeight="1" x14ac:dyDescent="0.25">
      <c r="A8" s="12"/>
      <c r="B8" s="13"/>
      <c r="C8" s="89"/>
      <c r="D8" s="90"/>
      <c r="E8" s="15" t="s">
        <v>5</v>
      </c>
      <c r="F8" s="14" t="s">
        <v>81</v>
      </c>
      <c r="G8" s="159" t="s">
        <v>130</v>
      </c>
    </row>
    <row r="9" spans="1:8" x14ac:dyDescent="0.25">
      <c r="A9" s="18"/>
      <c r="E9" s="29"/>
      <c r="G9" s="74"/>
    </row>
    <row r="10" spans="1:8" x14ac:dyDescent="0.25">
      <c r="A10" s="24" t="s">
        <v>6</v>
      </c>
      <c r="E10" s="29"/>
      <c r="G10" s="74"/>
    </row>
    <row r="11" spans="1:8" x14ac:dyDescent="0.25">
      <c r="A11" s="34" t="s">
        <v>7</v>
      </c>
      <c r="E11" s="75">
        <v>-5.6308010089564684</v>
      </c>
      <c r="F11" s="76">
        <v>6.538406928002118</v>
      </c>
      <c r="G11" s="77">
        <v>-0.52055899162326358</v>
      </c>
      <c r="H11" s="76"/>
    </row>
    <row r="12" spans="1:8" x14ac:dyDescent="0.25">
      <c r="A12" s="29"/>
      <c r="B12" t="s">
        <v>8</v>
      </c>
      <c r="E12" s="75">
        <v>-8.1491228156467201</v>
      </c>
      <c r="F12" s="76">
        <v>7.3531546366324392</v>
      </c>
      <c r="G12" s="77">
        <v>-1.7484511386552497</v>
      </c>
      <c r="H12" s="76"/>
    </row>
    <row r="13" spans="1:8" s="35" customFormat="1" x14ac:dyDescent="0.25">
      <c r="A13" s="34"/>
      <c r="C13" s="35" t="s">
        <v>71</v>
      </c>
      <c r="E13" s="75">
        <v>42.502090663537473</v>
      </c>
      <c r="F13" s="76">
        <v>100.83841145395751</v>
      </c>
      <c r="G13" s="77">
        <v>69.309116958671424</v>
      </c>
      <c r="H13" s="76"/>
    </row>
    <row r="14" spans="1:8" s="35" customFormat="1" x14ac:dyDescent="0.25">
      <c r="A14" s="34"/>
      <c r="C14" s="35" t="s">
        <v>59</v>
      </c>
      <c r="D14" s="91"/>
      <c r="E14" s="75">
        <v>-10.7712959367653</v>
      </c>
      <c r="F14" s="76">
        <v>1.39079182380955</v>
      </c>
      <c r="G14" s="77">
        <v>-5.7759298156108638</v>
      </c>
      <c r="H14" s="76"/>
    </row>
    <row r="15" spans="1:8" x14ac:dyDescent="0.25">
      <c r="A15" s="29"/>
      <c r="B15" s="35" t="s">
        <v>125</v>
      </c>
      <c r="E15" s="75">
        <v>87.624346468276599</v>
      </c>
      <c r="F15" s="76">
        <v>6.5501554978995964</v>
      </c>
      <c r="G15" s="77">
        <v>39.527381172339901</v>
      </c>
      <c r="H15" s="76"/>
    </row>
    <row r="16" spans="1:8" x14ac:dyDescent="0.25">
      <c r="A16" s="29"/>
      <c r="B16" t="s">
        <v>9</v>
      </c>
      <c r="E16" s="75">
        <v>22.834842251985311</v>
      </c>
      <c r="F16" s="76">
        <v>6.5015130500856202</v>
      </c>
      <c r="G16" s="77">
        <v>13.778080682690245</v>
      </c>
      <c r="H16" s="76"/>
    </row>
    <row r="17" spans="1:8" x14ac:dyDescent="0.25">
      <c r="A17" s="29"/>
      <c r="B17" t="s">
        <v>56</v>
      </c>
      <c r="E17" s="75">
        <v>-26.61658663788981</v>
      </c>
      <c r="F17" s="76">
        <v>276.89611691627152</v>
      </c>
      <c r="G17" s="77">
        <v>53.859413287069138</v>
      </c>
      <c r="H17" s="76"/>
    </row>
    <row r="18" spans="1:8" x14ac:dyDescent="0.25">
      <c r="A18" s="29"/>
      <c r="B18" s="35" t="s">
        <v>66</v>
      </c>
      <c r="E18" s="75">
        <v>-17.53065223178487</v>
      </c>
      <c r="F18" s="76">
        <v>-24.350554289326201</v>
      </c>
      <c r="G18" s="77">
        <v>-19.172291208298613</v>
      </c>
      <c r="H18" s="76"/>
    </row>
    <row r="19" spans="1:8" x14ac:dyDescent="0.25">
      <c r="A19" s="29"/>
      <c r="B19" t="s">
        <v>10</v>
      </c>
      <c r="E19" s="75">
        <v>17.36020633351983</v>
      </c>
      <c r="F19" s="76">
        <v>1.3134243054626611</v>
      </c>
      <c r="G19" s="77">
        <v>8.0777175082701902</v>
      </c>
      <c r="H19" s="76"/>
    </row>
    <row r="20" spans="1:8" x14ac:dyDescent="0.25">
      <c r="A20" s="29"/>
      <c r="B20" t="s">
        <v>11</v>
      </c>
      <c r="E20" s="75">
        <v>-12.2391177342368</v>
      </c>
      <c r="F20" s="76">
        <v>-26.964838931913629</v>
      </c>
      <c r="G20" s="77">
        <v>-14.334429546282912</v>
      </c>
      <c r="H20" s="76"/>
    </row>
    <row r="21" spans="1:8" x14ac:dyDescent="0.25">
      <c r="A21" s="92"/>
      <c r="B21" s="10"/>
      <c r="C21" s="10"/>
      <c r="D21" s="10"/>
      <c r="E21" s="75"/>
      <c r="F21" s="76"/>
      <c r="G21" s="77"/>
      <c r="H21" s="76"/>
    </row>
    <row r="22" spans="1:8" x14ac:dyDescent="0.25">
      <c r="A22" s="29" t="s">
        <v>12</v>
      </c>
      <c r="E22" s="75">
        <v>-5.4199478362983342</v>
      </c>
      <c r="F22" s="76">
        <v>6.8236479215326113</v>
      </c>
      <c r="G22" s="77">
        <v>0.32522800597497531</v>
      </c>
      <c r="H22" s="76"/>
    </row>
    <row r="23" spans="1:8" x14ac:dyDescent="0.25">
      <c r="A23" s="29"/>
      <c r="B23" t="s">
        <v>13</v>
      </c>
      <c r="E23" s="75">
        <v>-5.3817623568023274</v>
      </c>
      <c r="F23" s="76">
        <v>16.890782715359219</v>
      </c>
      <c r="G23" s="77">
        <v>4.9675336852464138</v>
      </c>
      <c r="H23" s="76"/>
    </row>
    <row r="24" spans="1:8" x14ac:dyDescent="0.25">
      <c r="A24" s="29"/>
      <c r="B24" t="s">
        <v>14</v>
      </c>
      <c r="E24" s="75">
        <v>0.68488387439656151</v>
      </c>
      <c r="F24" s="76">
        <v>0.35073619097471459</v>
      </c>
      <c r="G24" s="77">
        <v>0.55179477455277615</v>
      </c>
      <c r="H24" s="76"/>
    </row>
    <row r="25" spans="1:8" x14ac:dyDescent="0.25">
      <c r="A25" s="29"/>
      <c r="B25" t="s">
        <v>15</v>
      </c>
      <c r="E25" s="75">
        <v>2.2692601031083508</v>
      </c>
      <c r="F25" s="76">
        <v>-12.177098373776129</v>
      </c>
      <c r="G25" s="77">
        <v>1.7147197020418523</v>
      </c>
      <c r="H25" s="76"/>
    </row>
    <row r="26" spans="1:8" x14ac:dyDescent="0.25">
      <c r="A26" s="29"/>
      <c r="B26" t="s">
        <v>58</v>
      </c>
      <c r="E26" s="75">
        <v>-18.640155296477769</v>
      </c>
      <c r="F26" s="76">
        <v>4.1885561944004337</v>
      </c>
      <c r="G26" s="77">
        <v>-6.4967010867107611</v>
      </c>
      <c r="H26" s="76"/>
    </row>
    <row r="27" spans="1:8" x14ac:dyDescent="0.25">
      <c r="A27" s="29"/>
      <c r="B27" t="s">
        <v>72</v>
      </c>
      <c r="E27" s="75">
        <v>5.1395195651358563</v>
      </c>
      <c r="F27" s="76">
        <v>5.1405438592073978</v>
      </c>
      <c r="G27" s="77">
        <v>5.1343022623079282</v>
      </c>
      <c r="H27" s="76"/>
    </row>
    <row r="28" spans="1:8" x14ac:dyDescent="0.25">
      <c r="A28" s="29"/>
      <c r="B28" t="s">
        <v>16</v>
      </c>
      <c r="E28" s="75">
        <v>52.875815724692671</v>
      </c>
      <c r="F28" s="76">
        <v>-17.777349607884901</v>
      </c>
      <c r="G28" s="77">
        <v>11.244015246821073</v>
      </c>
      <c r="H28" s="76"/>
    </row>
    <row r="29" spans="1:8" x14ac:dyDescent="0.25">
      <c r="A29" s="29"/>
      <c r="E29" s="75"/>
      <c r="F29" s="76"/>
      <c r="G29" s="77"/>
      <c r="H29" s="76"/>
    </row>
    <row r="30" spans="1:8" x14ac:dyDescent="0.25">
      <c r="A30" s="34" t="s">
        <v>17</v>
      </c>
      <c r="B30" s="38"/>
      <c r="C30" s="38"/>
      <c r="E30" s="75">
        <v>-6.9221291048737896</v>
      </c>
      <c r="F30" s="76">
        <v>11.814947974072179</v>
      </c>
      <c r="G30" s="77">
        <v>-14.316171396905606</v>
      </c>
      <c r="H30" s="76"/>
    </row>
    <row r="31" spans="1:8" x14ac:dyDescent="0.25">
      <c r="A31" s="29"/>
      <c r="E31" s="75"/>
      <c r="F31" s="76"/>
      <c r="G31" s="77"/>
      <c r="H31" s="76"/>
    </row>
    <row r="32" spans="1:8" x14ac:dyDescent="0.25">
      <c r="A32" s="24" t="s">
        <v>18</v>
      </c>
      <c r="E32" s="75"/>
      <c r="F32" s="76"/>
      <c r="G32" s="77"/>
      <c r="H32" s="76"/>
    </row>
    <row r="33" spans="1:8" x14ac:dyDescent="0.25">
      <c r="A33" s="29" t="s">
        <v>19</v>
      </c>
      <c r="E33" s="75">
        <v>-39.440858463521401</v>
      </c>
      <c r="F33" s="76">
        <v>-5.9661207818357704</v>
      </c>
      <c r="G33" s="77">
        <v>-19.66921659485963</v>
      </c>
      <c r="H33" s="76"/>
    </row>
    <row r="34" spans="1:8" x14ac:dyDescent="0.25">
      <c r="A34" s="29"/>
      <c r="B34" t="s">
        <v>20</v>
      </c>
      <c r="E34" s="75">
        <v>-87.510125607928174</v>
      </c>
      <c r="F34" s="76">
        <v>160.94300829335711</v>
      </c>
      <c r="G34" s="77">
        <v>-65.991751634574641</v>
      </c>
      <c r="H34" s="76"/>
    </row>
    <row r="35" spans="1:8" x14ac:dyDescent="0.25">
      <c r="A35" s="29"/>
      <c r="B35" t="s">
        <v>21</v>
      </c>
      <c r="E35" s="75">
        <v>-43.291226418630622</v>
      </c>
      <c r="F35" s="76">
        <v>-21.383760356058151</v>
      </c>
      <c r="G35" s="77">
        <v>-24.853878726297747</v>
      </c>
      <c r="H35" s="76"/>
    </row>
    <row r="36" spans="1:8" x14ac:dyDescent="0.25">
      <c r="A36" s="29"/>
      <c r="B36" t="s">
        <v>22</v>
      </c>
      <c r="E36" s="75">
        <v>-38.960806760074561</v>
      </c>
      <c r="F36" s="76">
        <v>8.269282592398767</v>
      </c>
      <c r="G36" s="77">
        <v>-17.095612052166302</v>
      </c>
      <c r="H36" s="76"/>
    </row>
    <row r="37" spans="1:8" x14ac:dyDescent="0.25">
      <c r="A37" s="92"/>
      <c r="B37" s="10"/>
      <c r="C37" s="10"/>
      <c r="D37" s="10"/>
      <c r="E37" s="75"/>
      <c r="F37" s="76"/>
      <c r="G37" s="77"/>
      <c r="H37" s="76"/>
    </row>
    <row r="38" spans="1:8" x14ac:dyDescent="0.25">
      <c r="A38" s="39" t="s">
        <v>74</v>
      </c>
      <c r="B38" s="40"/>
      <c r="C38" s="40"/>
      <c r="E38" s="78">
        <v>-5.6398380356193476</v>
      </c>
      <c r="F38" s="79">
        <v>6.5406578591931606</v>
      </c>
      <c r="G38" s="80">
        <v>-0.52516246654323251</v>
      </c>
      <c r="H38" s="76"/>
    </row>
    <row r="39" spans="1:8" x14ac:dyDescent="0.25">
      <c r="A39" s="39" t="s">
        <v>75</v>
      </c>
      <c r="B39" s="40"/>
      <c r="C39" s="40"/>
      <c r="E39" s="78">
        <v>-8.3709018686619316</v>
      </c>
      <c r="F39" s="79">
        <v>5.102510731511245</v>
      </c>
      <c r="G39" s="80">
        <v>-1.8735870601068003</v>
      </c>
      <c r="H39" s="76"/>
    </row>
    <row r="40" spans="1:8" x14ac:dyDescent="0.25">
      <c r="A40" s="56"/>
      <c r="B40" s="57"/>
      <c r="C40" s="57"/>
      <c r="D40" s="57"/>
      <c r="E40" s="81"/>
      <c r="F40" s="82"/>
      <c r="G40" s="83"/>
    </row>
    <row r="42" spans="1:8" ht="48" customHeight="1" x14ac:dyDescent="0.25">
      <c r="H42" s="93">
        <v>10</v>
      </c>
    </row>
    <row r="48" spans="1:8" x14ac:dyDescent="0.25">
      <c r="E48" s="35"/>
    </row>
  </sheetData>
  <phoneticPr fontId="0" type="noConversion"/>
  <printOptions horizontalCentered="1"/>
  <pageMargins left="0" right="0" top="1.1811023622047245" bottom="0" header="0" footer="0"/>
  <pageSetup scale="65"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CAEB44342F78240A773B10AF58A3827" ma:contentTypeVersion="3" ma:contentTypeDescription="Crear nuevo documento." ma:contentTypeScope="" ma:versionID="37b71aa66ba5f5416f818bcab6be38d6">
  <xsd:schema xmlns:xsd="http://www.w3.org/2001/XMLSchema" xmlns:xs="http://www.w3.org/2001/XMLSchema" xmlns:p="http://schemas.microsoft.com/office/2006/metadata/properties" xmlns:ns2="984999c6-2e88-4a4b-b83b-ff9732dfc277" targetNamespace="http://schemas.microsoft.com/office/2006/metadata/properties" ma:root="true" ma:fieldsID="2ebf1d051ab07224caffeb10fbb6795c" ns2:_="">
    <xsd:import namespace="984999c6-2e88-4a4b-b83b-ff9732dfc27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4999c6-2e88-4a4b-b83b-ff9732dfc2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47E615-48E2-4F74-AE6C-E73666198DA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879EDFD-DE1A-47FA-B102-555A3AF84F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4999c6-2e88-4a4b-b83b-ff9732dfc2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F00A82-9EEB-4366-A7A6-19A2B5ABCC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10</vt:i4>
      </vt:variant>
    </vt:vector>
  </HeadingPairs>
  <TitlesOfParts>
    <vt:vector size="23" baseType="lpstr">
      <vt:lpstr>Total</vt:lpstr>
      <vt:lpstr>total 2025</vt:lpstr>
      <vt:lpstr>VarTotal</vt:lpstr>
      <vt:lpstr>Pptario</vt:lpstr>
      <vt:lpstr>PptarioMN</vt:lpstr>
      <vt:lpstr>PptarioME</vt:lpstr>
      <vt:lpstr>%AvancPptario</vt:lpstr>
      <vt:lpstr>%AvancPptario(cont)</vt:lpstr>
      <vt:lpstr>VarPptario</vt:lpstr>
      <vt:lpstr>pptario 2025</vt:lpstr>
      <vt:lpstr>Extrappt</vt:lpstr>
      <vt:lpstr>Extrappt 2025</vt:lpstr>
      <vt:lpstr>VarExtrappt</vt:lpstr>
      <vt:lpstr>'%AvancPptario'!Área_de_impresión</vt:lpstr>
      <vt:lpstr>'%AvancPptario(cont)'!Área_de_impresión</vt:lpstr>
      <vt:lpstr>Extrappt!Área_de_impresión</vt:lpstr>
      <vt:lpstr>Pptario!Área_de_impresión</vt:lpstr>
      <vt:lpstr>PptarioME!Área_de_impresión</vt:lpstr>
      <vt:lpstr>PptarioMN!Área_de_impresión</vt:lpstr>
      <vt:lpstr>Total!Área_de_impresión</vt:lpstr>
      <vt:lpstr>VarExtrappt!Área_de_impresión</vt:lpstr>
      <vt:lpstr>VarPptario!Área_de_impresión</vt:lpstr>
      <vt:lpstr>VarTotal!Área_de_impresión</vt:lpstr>
    </vt:vector>
  </TitlesOfParts>
  <Company>Dipres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agk</dc:creator>
  <cp:lastModifiedBy>Andrés Molina C</cp:lastModifiedBy>
  <cp:lastPrinted>2018-01-24T19:29:34Z</cp:lastPrinted>
  <dcterms:created xsi:type="dcterms:W3CDTF">2005-03-30T13:24:33Z</dcterms:created>
  <dcterms:modified xsi:type="dcterms:W3CDTF">2026-03-31T13:10:51Z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0x010100CCAEB44342F78240A773B10AF58A3827</vt:lpwstr>
  </property>
</Properties>
</file>