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80844591-FAB9-4079-8233-95E9B6441896}" xr6:coauthVersionLast="47" xr6:coauthVersionMax="47" xr10:uidLastSave="{00000000-0000-0000-0000-000000000000}"/>
  <bookViews>
    <workbookView xWindow="2295" yWindow="2295" windowWidth="16950" windowHeight="12420" xr2:uid="{00000000-000D-0000-FFFF-FFFF00000000}"/>
  </bookViews>
  <sheets>
    <sheet name="cuadro Comparativo analitico" sheetId="1" r:id="rId1"/>
  </sheets>
  <definedNames>
    <definedName name="_xlnm.Print_Area" localSheetId="0">'cuadro Comparativo analitico'!$A$1:$J$33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J29" i="1" s="1"/>
  <c r="I28" i="1"/>
  <c r="J28" i="1" s="1"/>
  <c r="I27" i="1"/>
  <c r="J27" i="1" s="1"/>
  <c r="I26" i="1"/>
  <c r="J26" i="1" s="1"/>
  <c r="I25" i="1"/>
  <c r="J25" i="1" s="1"/>
  <c r="I23" i="1"/>
  <c r="J23" i="1" s="1"/>
  <c r="I22" i="1"/>
  <c r="J22" i="1" s="1"/>
  <c r="I21" i="1"/>
  <c r="J21" i="1" s="1"/>
  <c r="I16" i="1"/>
  <c r="J16" i="1" s="1"/>
  <c r="I15" i="1"/>
  <c r="J15" i="1" s="1"/>
  <c r="I12" i="1"/>
  <c r="J12" i="1" s="1"/>
  <c r="I11" i="1"/>
  <c r="J11" i="1" s="1"/>
</calcChain>
</file>

<file path=xl/sharedStrings.xml><?xml version="1.0" encoding="utf-8"?>
<sst xmlns="http://schemas.openxmlformats.org/spreadsheetml/2006/main" count="81" uniqueCount="66">
  <si>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</si>
  <si>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</si>
  <si>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</si>
  <si>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</si>
  <si>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</si>
  <si>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LAS CULTURAS, LAS ARTES Y EL PATRIMONIO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</si>
  <si>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</si>
  <si>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29</t>
    </r>
  </si>
  <si>
    <r>
      <rPr>
        <sz val="10"/>
        <rFont val="Aptos Narrow"/>
      </rPr>
      <t xml:space="preserve"> 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</si>
  <si>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</si>
  <si>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</si>
  <si>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</si>
  <si>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</si>
  <si>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</si>
  <si>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</si>
  <si>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</si>
  <si>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</si>
  <si>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</si>
  <si>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</si>
  <si>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</si>
  <si>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</si>
  <si>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</si>
  <si>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</si>
  <si>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</si>
  <si>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</si>
  <si>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</si>
  <si>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</si>
  <si>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</si>
  <si>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</si>
  <si>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</si>
  <si>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</si>
  <si>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</si>
  <si>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</si>
  <si>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</si>
  <si>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</si>
  <si>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</si>
  <si>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</si>
  <si>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10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</si>
  <si>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</si>
  <si>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</si>
  <si>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</si>
  <si>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</si>
  <si>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</si>
  <si>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</si>
  <si>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</si>
  <si>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</si>
  <si>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</si>
  <si>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</si>
  <si>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</si>
  <si>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</si>
  <si>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</si>
  <si>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</si>
  <si>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24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</si>
  <si>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</si>
  <si>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</si>
  <si>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</si>
  <si>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</si>
  <si>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</si>
  <si>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</si>
  <si>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</si>
  <si>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</si>
  <si>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</si>
  <si>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</si>
  <si>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</si>
  <si>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Variación
 monto $
 (5) - (4)</t>
  </si>
  <si>
    <t xml:space="preserve">   Variación
 %
    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</si>
</sst>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10"/>
      <name val="Aptos Narrow"/>
    </font>
    <font>
      <sz val="8"/>
      <name val="Times New Roman"/>
    </font>
  </fonts>
  <fills count="4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center" vertical="top" wrapText="1"/>
    </xf>
    <xf numFmtId="0" fontId="2" fillId="16" borderId="6" xfId="0" applyFont="1" applyFill="1" applyBorder="1" applyAlignment="1">
      <alignment horizontal="center" vertical="center" wrapText="1"/>
    </xf>
    <xf numFmtId="0" fontId="2" fillId="17" borderId="6" xfId="0" applyFont="1" applyFill="1" applyBorder="1" applyAlignment="1">
      <alignment horizontal="center" vertical="center" wrapText="1"/>
    </xf>
    <xf numFmtId="0" fontId="2" fillId="19" borderId="7" xfId="0" applyFont="1" applyFill="1" applyBorder="1" applyAlignment="1">
      <alignment horizontal="center" vertical="top" wrapText="1"/>
    </xf>
    <xf numFmtId="0" fontId="2" fillId="20" borderId="7" xfId="0" applyFont="1" applyFill="1" applyBorder="1" applyAlignment="1">
      <alignment horizontal="center" vertical="top" wrapText="1"/>
    </xf>
    <xf numFmtId="0" fontId="2" fillId="21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>
      <alignment horizontal="center" vertical="center" wrapText="1"/>
    </xf>
    <xf numFmtId="0" fontId="3" fillId="24" borderId="5" xfId="0" applyFont="1" applyFill="1" applyBorder="1" applyAlignment="1">
      <alignment horizontal="center" vertical="top" wrapText="1"/>
    </xf>
    <xf numFmtId="3" fontId="2" fillId="27" borderId="5" xfId="0" applyNumberFormat="1" applyFont="1" applyFill="1" applyBorder="1" applyAlignment="1">
      <alignment horizontal="right" vertical="top" wrapText="1"/>
    </xf>
    <xf numFmtId="164" fontId="2" fillId="28" borderId="5" xfId="0" applyNumberFormat="1" applyFont="1" applyFill="1" applyBorder="1" applyAlignment="1">
      <alignment horizontal="right" vertical="top" wrapText="1"/>
    </xf>
    <xf numFmtId="0" fontId="3" fillId="29" borderId="9" xfId="0" applyFont="1" applyFill="1" applyBorder="1" applyAlignment="1">
      <alignment horizontal="center" vertical="top" wrapText="1"/>
    </xf>
    <xf numFmtId="3" fontId="3" fillId="32" borderId="9" xfId="0" applyNumberFormat="1" applyFont="1" applyFill="1" applyBorder="1" applyAlignment="1">
      <alignment horizontal="right" vertical="top" wrapText="1"/>
    </xf>
    <xf numFmtId="164" fontId="3" fillId="33" borderId="9" xfId="0" applyNumberFormat="1" applyFont="1" applyFill="1" applyBorder="1" applyAlignment="1">
      <alignment horizontal="right" vertical="top" wrapText="1"/>
    </xf>
    <xf numFmtId="0" fontId="0" fillId="34" borderId="9" xfId="0" applyFill="1" applyBorder="1" applyAlignment="1" applyProtection="1">
      <alignment wrapText="1"/>
      <protection locked="0"/>
    </xf>
    <xf numFmtId="3" fontId="2" fillId="37" borderId="6" xfId="0" applyNumberFormat="1" applyFont="1" applyFill="1" applyBorder="1" applyAlignment="1">
      <alignment horizontal="right" vertical="center" wrapText="1"/>
    </xf>
    <xf numFmtId="164" fontId="2" fillId="38" borderId="6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4" fillId="10" borderId="1" xfId="0" applyFont="1" applyFill="1" applyBorder="1" applyAlignment="1">
      <alignment horizontal="left" vertical="top" wrapText="1"/>
    </xf>
    <xf numFmtId="0" fontId="4" fillId="11" borderId="1" xfId="0" applyFont="1" applyFill="1" applyBorder="1" applyAlignment="1" applyProtection="1">
      <alignment horizontal="left" vertical="top" wrapText="1"/>
      <protection locked="0"/>
    </xf>
    <xf numFmtId="0" fontId="2" fillId="13" borderId="4" xfId="0" applyFont="1" applyFill="1" applyBorder="1" applyAlignment="1">
      <alignment horizontal="center" vertical="center" wrapText="1"/>
    </xf>
    <xf numFmtId="0" fontId="2" fillId="18" borderId="4" xfId="0" applyFont="1" applyFill="1" applyBorder="1" applyAlignment="1" applyProtection="1">
      <alignment horizontal="center" vertical="center" wrapText="1"/>
      <protection locked="0"/>
    </xf>
    <xf numFmtId="0" fontId="2" fillId="14" borderId="5" xfId="0" applyFont="1" applyFill="1" applyBorder="1" applyAlignment="1">
      <alignment horizontal="center" vertical="center" wrapText="1"/>
    </xf>
    <xf numFmtId="0" fontId="2" fillId="15" borderId="5" xfId="0" applyFont="1" applyFill="1" applyBorder="1" applyAlignment="1" applyProtection="1">
      <alignment horizontal="center" vertical="center" wrapText="1"/>
      <protection locked="0"/>
    </xf>
    <xf numFmtId="0" fontId="2" fillId="23" borderId="8" xfId="0" applyFont="1" applyFill="1" applyBorder="1" applyAlignment="1" applyProtection="1">
      <alignment horizontal="center" vertical="center" wrapText="1"/>
      <protection locked="0"/>
    </xf>
    <xf numFmtId="0" fontId="2" fillId="25" borderId="5" xfId="0" applyFont="1" applyFill="1" applyBorder="1" applyAlignment="1">
      <alignment horizontal="left" vertical="top" wrapText="1"/>
    </xf>
    <xf numFmtId="0" fontId="2" fillId="26" borderId="5" xfId="0" applyFont="1" applyFill="1" applyBorder="1" applyAlignment="1" applyProtection="1">
      <alignment horizontal="left" vertical="top" wrapText="1"/>
      <protection locked="0"/>
    </xf>
    <xf numFmtId="0" fontId="3" fillId="30" borderId="9" xfId="0" applyFont="1" applyFill="1" applyBorder="1" applyAlignment="1">
      <alignment horizontal="left" vertical="top" wrapText="1"/>
    </xf>
    <xf numFmtId="0" fontId="3" fillId="31" borderId="9" xfId="0" applyFont="1" applyFill="1" applyBorder="1" applyAlignment="1" applyProtection="1">
      <alignment horizontal="left" vertical="top" wrapText="1"/>
      <protection locked="0"/>
    </xf>
    <xf numFmtId="0" fontId="2" fillId="35" borderId="6" xfId="0" applyFont="1" applyFill="1" applyBorder="1" applyAlignment="1">
      <alignment horizontal="left" vertical="top" wrapText="1"/>
    </xf>
    <xf numFmtId="0" fontId="2" fillId="36" borderId="6" xfId="0" applyFont="1" applyFill="1" applyBorder="1" applyAlignment="1" applyProtection="1">
      <alignment horizontal="left" vertical="top" wrapText="1"/>
      <protection locked="0"/>
    </xf>
    <xf numFmtId="0" fontId="5" fillId="39" borderId="1" xfId="0" applyFont="1" applyFill="1" applyBorder="1" applyAlignment="1">
      <alignment horizontal="left" wrapText="1"/>
    </xf>
    <xf numFmtId="0" fontId="5" fillId="40" borderId="1" xfId="0" applyFont="1" applyFill="1" applyBorder="1" applyAlignment="1" applyProtection="1">
      <alignment horizontal="left" wrapText="1"/>
      <protection locked="0"/>
    </xf>
    <xf numFmtId="0" fontId="7" fillId="21" borderId="8" xfId="0" applyFont="1" applyFill="1" applyBorder="1" applyAlignment="1">
      <alignment horizontal="center" vertical="center" wrapText="1"/>
    </xf>
    <xf numFmtId="0" fontId="3" fillId="29" borderId="10" xfId="0" applyFont="1" applyFill="1" applyBorder="1" applyAlignment="1">
      <alignment horizontal="center" vertical="top" wrapText="1"/>
    </xf>
    <xf numFmtId="0" fontId="3" fillId="30" borderId="10" xfId="0" applyFont="1" applyFill="1" applyBorder="1" applyAlignment="1">
      <alignment horizontal="left" vertical="top" wrapText="1"/>
    </xf>
    <xf numFmtId="0" fontId="3" fillId="31" borderId="10" xfId="0" applyFont="1" applyFill="1" applyBorder="1" applyAlignment="1" applyProtection="1">
      <alignment horizontal="left" vertical="top" wrapText="1"/>
      <protection locked="0"/>
    </xf>
    <xf numFmtId="3" fontId="3" fillId="32" borderId="10" xfId="0" applyNumberFormat="1" applyFont="1" applyFill="1" applyBorder="1" applyAlignment="1">
      <alignment horizontal="right" vertical="top" wrapText="1"/>
    </xf>
    <xf numFmtId="0" fontId="0" fillId="34" borderId="10" xfId="0" applyFill="1" applyBorder="1" applyAlignment="1" applyProtection="1">
      <alignment wrapText="1"/>
      <protection locked="0"/>
    </xf>
    <xf numFmtId="164" fontId="3" fillId="33" borderId="10" xfId="0" applyNumberFormat="1" applyFont="1" applyFill="1" applyBorder="1" applyAlignment="1">
      <alignment horizontal="right"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34"/>
  <sheetViews>
    <sheetView tabSelected="1" view="pageBreakPreview" zoomScale="60" zoomScaleNormal="100" workbookViewId="0">
      <selection activeCell="D23" sqref="D23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36.5703125" customWidth="1"/>
    <col min="4" max="5" width="14.140625" customWidth="1"/>
    <col min="6" max="6" width="13.28515625" customWidth="1"/>
    <col min="7" max="7" width="14.140625" customWidth="1"/>
    <col min="8" max="8" width="15.42578125" customWidth="1"/>
    <col min="9" max="9" width="11.28515625" customWidth="1"/>
    <col min="10" max="10" width="11.7109375" customWidth="1"/>
    <col min="11" max="11" width="5.42578125" customWidth="1"/>
  </cols>
  <sheetData>
    <row r="1" spans="1:11" ht="17.100000000000001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47"/>
      <c r="J1" s="47"/>
      <c r="K1" s="1"/>
    </row>
    <row r="2" spans="1:11" ht="17.100000000000001" customHeight="1" x14ac:dyDescent="0.25">
      <c r="A2" s="19" t="s">
        <v>1</v>
      </c>
      <c r="B2" s="20"/>
      <c r="C2" s="20"/>
      <c r="D2" s="20"/>
      <c r="E2" s="20"/>
      <c r="F2" s="20"/>
      <c r="G2" s="20"/>
      <c r="H2" s="20"/>
      <c r="I2" s="47"/>
      <c r="J2" s="47"/>
      <c r="K2" s="1"/>
    </row>
    <row r="3" spans="1:11" ht="15" customHeight="1" x14ac:dyDescent="0.25">
      <c r="A3" s="19" t="s">
        <v>2</v>
      </c>
      <c r="B3" s="20"/>
      <c r="C3" s="20"/>
      <c r="D3" s="20"/>
      <c r="E3" s="20"/>
      <c r="F3" s="20"/>
      <c r="G3" s="20"/>
      <c r="H3" s="20"/>
      <c r="I3" s="47"/>
      <c r="J3" s="47"/>
      <c r="K3" s="1"/>
    </row>
    <row r="4" spans="1:11" ht="15" customHeight="1" x14ac:dyDescent="0.25">
      <c r="A4" s="1"/>
      <c r="B4" s="1"/>
      <c r="C4" s="1"/>
      <c r="D4" s="1"/>
      <c r="E4" s="1"/>
      <c r="F4" s="2" t="s">
        <v>3</v>
      </c>
      <c r="G4" s="1"/>
      <c r="H4" s="1"/>
      <c r="I4" s="1"/>
      <c r="J4" s="1"/>
      <c r="K4" s="1"/>
    </row>
    <row r="5" spans="1:11" ht="15" customHeight="1" x14ac:dyDescent="0.25">
      <c r="A5" s="21" t="s">
        <v>4</v>
      </c>
      <c r="B5" s="22"/>
      <c r="C5" s="23" t="s">
        <v>5</v>
      </c>
      <c r="D5" s="24"/>
      <c r="E5" s="24"/>
      <c r="F5" s="1"/>
      <c r="G5" s="2" t="s">
        <v>6</v>
      </c>
      <c r="H5" s="2" t="s">
        <v>7</v>
      </c>
      <c r="I5" s="1"/>
      <c r="J5" s="1"/>
      <c r="K5" s="1"/>
    </row>
    <row r="6" spans="1:11" ht="15" customHeight="1" x14ac:dyDescent="0.25">
      <c r="A6" s="25" t="s">
        <v>8</v>
      </c>
      <c r="B6" s="26"/>
      <c r="C6" s="26"/>
      <c r="D6" s="26"/>
      <c r="E6" s="26"/>
      <c r="F6" s="1"/>
      <c r="G6" s="1"/>
      <c r="H6" s="1"/>
      <c r="I6" s="1"/>
      <c r="J6" s="1"/>
      <c r="K6" s="1"/>
    </row>
    <row r="7" spans="1:11" ht="15" customHeight="1" x14ac:dyDescent="0.25">
      <c r="A7" s="1"/>
      <c r="B7" s="1"/>
      <c r="C7" s="1"/>
      <c r="D7" s="1"/>
      <c r="E7" s="1"/>
      <c r="F7" s="3" t="s">
        <v>9</v>
      </c>
      <c r="G7" s="1"/>
      <c r="H7" s="1"/>
      <c r="I7" s="1"/>
      <c r="J7" s="1"/>
      <c r="K7" s="1"/>
    </row>
    <row r="8" spans="1:11" ht="15" customHeight="1" x14ac:dyDescent="0.25">
      <c r="A8" s="27" t="s">
        <v>10</v>
      </c>
      <c r="B8" s="29" t="s">
        <v>11</v>
      </c>
      <c r="C8" s="30"/>
      <c r="D8" s="4" t="s">
        <v>12</v>
      </c>
      <c r="E8" s="5" t="s">
        <v>13</v>
      </c>
      <c r="F8" s="5" t="s">
        <v>14</v>
      </c>
      <c r="G8" s="5" t="s">
        <v>15</v>
      </c>
      <c r="H8" s="5" t="s">
        <v>16</v>
      </c>
      <c r="I8" s="5" t="s">
        <v>17</v>
      </c>
      <c r="J8" s="5" t="s">
        <v>18</v>
      </c>
      <c r="K8" s="1"/>
    </row>
    <row r="9" spans="1:11" ht="65.25" customHeight="1" x14ac:dyDescent="0.25">
      <c r="A9" s="28"/>
      <c r="B9" s="30"/>
      <c r="C9" s="30"/>
      <c r="D9" s="6" t="s">
        <v>19</v>
      </c>
      <c r="E9" s="7" t="s">
        <v>20</v>
      </c>
      <c r="F9" s="7" t="s">
        <v>21</v>
      </c>
      <c r="G9" s="7" t="s">
        <v>19</v>
      </c>
      <c r="H9" s="7" t="s">
        <v>22</v>
      </c>
      <c r="I9" s="40" t="s">
        <v>64</v>
      </c>
      <c r="J9" s="40" t="s">
        <v>65</v>
      </c>
      <c r="K9" s="1"/>
    </row>
    <row r="10" spans="1:11" ht="21" customHeight="1" x14ac:dyDescent="0.25">
      <c r="A10" s="28"/>
      <c r="B10" s="30"/>
      <c r="C10" s="30"/>
      <c r="D10" s="9" t="s">
        <v>23</v>
      </c>
      <c r="E10" s="8" t="s">
        <v>23</v>
      </c>
      <c r="F10" s="8" t="s">
        <v>23</v>
      </c>
      <c r="G10" s="8" t="s">
        <v>24</v>
      </c>
      <c r="H10" s="8" t="s">
        <v>24</v>
      </c>
      <c r="I10" s="31"/>
      <c r="J10" s="31"/>
      <c r="K10" s="1"/>
    </row>
    <row r="11" spans="1:11" ht="15" customHeight="1" x14ac:dyDescent="0.25">
      <c r="A11" s="10" t="s">
        <v>25</v>
      </c>
      <c r="B11" s="32" t="s">
        <v>26</v>
      </c>
      <c r="C11" s="33"/>
      <c r="D11" s="11">
        <v>482033509</v>
      </c>
      <c r="E11" s="11">
        <v>497709066</v>
      </c>
      <c r="F11" s="11">
        <v>313067262</v>
      </c>
      <c r="G11" s="11">
        <v>493608757</v>
      </c>
      <c r="H11" s="11">
        <v>549268947</v>
      </c>
      <c r="I11" s="11">
        <f>H11-G11</f>
        <v>55660190</v>
      </c>
      <c r="J11" s="12">
        <f>(I11/G11)</f>
        <v>0.11276175556180418</v>
      </c>
      <c r="K11" s="1"/>
    </row>
    <row r="12" spans="1:11" ht="15" customHeight="1" x14ac:dyDescent="0.25">
      <c r="A12" s="13" t="s">
        <v>27</v>
      </c>
      <c r="B12" s="34" t="s">
        <v>28</v>
      </c>
      <c r="C12" s="35"/>
      <c r="D12" s="14">
        <v>2481748</v>
      </c>
      <c r="E12" s="14">
        <v>2471657</v>
      </c>
      <c r="F12" s="14">
        <v>2792889</v>
      </c>
      <c r="G12" s="14">
        <v>2558681</v>
      </c>
      <c r="H12" s="14">
        <v>2382191</v>
      </c>
      <c r="I12" s="14">
        <f>H12-G12</f>
        <v>-176490</v>
      </c>
      <c r="J12" s="15">
        <f>(I12/G12)</f>
        <v>-6.8976945543426482E-2</v>
      </c>
      <c r="K12" s="1"/>
    </row>
    <row r="13" spans="1:11" ht="15" customHeight="1" x14ac:dyDescent="0.25">
      <c r="A13" s="13" t="s">
        <v>29</v>
      </c>
      <c r="B13" s="34" t="s">
        <v>30</v>
      </c>
      <c r="C13" s="35"/>
      <c r="D13" s="14">
        <v>10</v>
      </c>
      <c r="E13" s="14">
        <v>10</v>
      </c>
      <c r="F13" s="14">
        <v>15738</v>
      </c>
      <c r="G13" s="14">
        <v>10</v>
      </c>
      <c r="H13" s="14">
        <v>10</v>
      </c>
      <c r="I13" s="16"/>
      <c r="J13" s="15" t="s">
        <v>25</v>
      </c>
      <c r="K13" s="1"/>
    </row>
    <row r="14" spans="1:11" ht="15" customHeight="1" x14ac:dyDescent="0.25">
      <c r="A14" s="13" t="s">
        <v>31</v>
      </c>
      <c r="B14" s="34" t="s">
        <v>32</v>
      </c>
      <c r="C14" s="35"/>
      <c r="D14" s="14">
        <v>445121</v>
      </c>
      <c r="E14" s="14">
        <v>445121</v>
      </c>
      <c r="F14" s="14">
        <v>130514</v>
      </c>
      <c r="G14" s="14">
        <v>458920</v>
      </c>
      <c r="H14" s="14">
        <v>458920</v>
      </c>
      <c r="I14" s="16"/>
      <c r="J14" s="15" t="s">
        <v>25</v>
      </c>
      <c r="K14" s="1"/>
    </row>
    <row r="15" spans="1:11" ht="15" customHeight="1" x14ac:dyDescent="0.25">
      <c r="A15" s="13" t="s">
        <v>33</v>
      </c>
      <c r="B15" s="34" t="s">
        <v>34</v>
      </c>
      <c r="C15" s="35"/>
      <c r="D15" s="14">
        <v>466403</v>
      </c>
      <c r="E15" s="14">
        <v>1749307</v>
      </c>
      <c r="F15" s="14">
        <v>2558994</v>
      </c>
      <c r="G15" s="14">
        <v>480858</v>
      </c>
      <c r="H15" s="14">
        <v>480848</v>
      </c>
      <c r="I15" s="14">
        <f>H15-G15</f>
        <v>-10</v>
      </c>
      <c r="J15" s="15">
        <f>(I15/G15)</f>
        <v>-2.0796160196981228E-5</v>
      </c>
      <c r="K15" s="1"/>
    </row>
    <row r="16" spans="1:11" ht="15" customHeight="1" x14ac:dyDescent="0.25">
      <c r="A16" s="13" t="s">
        <v>35</v>
      </c>
      <c r="B16" s="34" t="s">
        <v>36</v>
      </c>
      <c r="C16" s="35"/>
      <c r="D16" s="14">
        <v>478050085</v>
      </c>
      <c r="E16" s="14">
        <v>490842793</v>
      </c>
      <c r="F16" s="14">
        <v>304181642</v>
      </c>
      <c r="G16" s="14">
        <v>489501855</v>
      </c>
      <c r="H16" s="14">
        <v>545338545</v>
      </c>
      <c r="I16" s="14">
        <f>H16-G16</f>
        <v>55836690</v>
      </c>
      <c r="J16" s="15">
        <f>(I16/G16)</f>
        <v>0.11406839306053294</v>
      </c>
      <c r="K16" s="1"/>
    </row>
    <row r="17" spans="1:11" ht="15" customHeight="1" x14ac:dyDescent="0.25">
      <c r="A17" s="13" t="s">
        <v>37</v>
      </c>
      <c r="B17" s="34" t="s">
        <v>38</v>
      </c>
      <c r="C17" s="35"/>
      <c r="D17" s="14">
        <v>0</v>
      </c>
      <c r="E17" s="14">
        <v>7958</v>
      </c>
      <c r="F17" s="14">
        <v>9090</v>
      </c>
      <c r="G17" s="14">
        <v>0</v>
      </c>
      <c r="H17" s="14">
        <v>0</v>
      </c>
      <c r="I17" s="16"/>
      <c r="J17" s="15" t="s">
        <v>25</v>
      </c>
      <c r="K17" s="1"/>
    </row>
    <row r="18" spans="1:11" ht="15" customHeight="1" x14ac:dyDescent="0.25">
      <c r="A18" s="13" t="s">
        <v>39</v>
      </c>
      <c r="B18" s="34" t="s">
        <v>40</v>
      </c>
      <c r="C18" s="35"/>
      <c r="D18" s="14">
        <v>99803</v>
      </c>
      <c r="E18" s="14">
        <v>101207</v>
      </c>
      <c r="F18" s="14">
        <v>2912677</v>
      </c>
      <c r="G18" s="14">
        <v>102897</v>
      </c>
      <c r="H18" s="14">
        <v>102897</v>
      </c>
      <c r="I18" s="16"/>
      <c r="J18" s="15" t="s">
        <v>25</v>
      </c>
      <c r="K18" s="1"/>
    </row>
    <row r="19" spans="1:11" ht="15" customHeight="1" x14ac:dyDescent="0.25">
      <c r="A19" s="13" t="s">
        <v>41</v>
      </c>
      <c r="B19" s="34" t="s">
        <v>42</v>
      </c>
      <c r="C19" s="35"/>
      <c r="D19" s="14">
        <v>490229</v>
      </c>
      <c r="E19" s="14">
        <v>465718</v>
      </c>
      <c r="F19" s="14">
        <v>465718</v>
      </c>
      <c r="G19" s="14">
        <v>505426</v>
      </c>
      <c r="H19" s="14">
        <v>505426</v>
      </c>
      <c r="I19" s="16"/>
      <c r="J19" s="15" t="s">
        <v>25</v>
      </c>
      <c r="K19" s="1"/>
    </row>
    <row r="20" spans="1:11" ht="15" customHeight="1" x14ac:dyDescent="0.25">
      <c r="A20" s="13" t="s">
        <v>43</v>
      </c>
      <c r="B20" s="34" t="s">
        <v>44</v>
      </c>
      <c r="C20" s="35"/>
      <c r="D20" s="14">
        <v>110</v>
      </c>
      <c r="E20" s="14">
        <v>1625295</v>
      </c>
      <c r="F20" s="14">
        <v>0</v>
      </c>
      <c r="G20" s="14">
        <v>110</v>
      </c>
      <c r="H20" s="14">
        <v>110</v>
      </c>
      <c r="I20" s="16"/>
      <c r="J20" s="15" t="s">
        <v>25</v>
      </c>
      <c r="K20" s="1"/>
    </row>
    <row r="21" spans="1:11" ht="15" customHeight="1" x14ac:dyDescent="0.25">
      <c r="A21" s="10" t="s">
        <v>25</v>
      </c>
      <c r="B21" s="32" t="s">
        <v>45</v>
      </c>
      <c r="C21" s="33"/>
      <c r="D21" s="11">
        <v>482033509</v>
      </c>
      <c r="E21" s="11">
        <v>497709066</v>
      </c>
      <c r="F21" s="11">
        <v>298317399</v>
      </c>
      <c r="G21" s="11">
        <v>493608757</v>
      </c>
      <c r="H21" s="11">
        <v>549268947</v>
      </c>
      <c r="I21" s="11">
        <f>H21-G21</f>
        <v>55660190</v>
      </c>
      <c r="J21" s="12">
        <f>(I21/G21)</f>
        <v>0.11276175556180418</v>
      </c>
      <c r="K21" s="1"/>
    </row>
    <row r="22" spans="1:11" ht="15" customHeight="1" x14ac:dyDescent="0.25">
      <c r="A22" s="13" t="s">
        <v>46</v>
      </c>
      <c r="B22" s="34" t="s">
        <v>47</v>
      </c>
      <c r="C22" s="35"/>
      <c r="D22" s="14">
        <v>107280799</v>
      </c>
      <c r="E22" s="14">
        <v>103641791</v>
      </c>
      <c r="F22" s="14">
        <v>62151564</v>
      </c>
      <c r="G22" s="14">
        <v>107280799</v>
      </c>
      <c r="H22" s="14">
        <v>108802148</v>
      </c>
      <c r="I22" s="14">
        <f>H22-G22</f>
        <v>1521349</v>
      </c>
      <c r="J22" s="15">
        <f>(I22/G22)</f>
        <v>1.418099990101677E-2</v>
      </c>
      <c r="K22" s="1"/>
    </row>
    <row r="23" spans="1:11" ht="15" customHeight="1" x14ac:dyDescent="0.25">
      <c r="A23" s="13" t="s">
        <v>48</v>
      </c>
      <c r="B23" s="34" t="s">
        <v>49</v>
      </c>
      <c r="C23" s="35"/>
      <c r="D23" s="14">
        <v>35628768</v>
      </c>
      <c r="E23" s="14">
        <v>34834330</v>
      </c>
      <c r="F23" s="14">
        <v>15753523</v>
      </c>
      <c r="G23" s="14">
        <v>36733269</v>
      </c>
      <c r="H23" s="14">
        <v>38292705</v>
      </c>
      <c r="I23" s="14">
        <f>H23-G23</f>
        <v>1559436</v>
      </c>
      <c r="J23" s="15">
        <f>(I23/G23)</f>
        <v>4.2452960012897299E-2</v>
      </c>
      <c r="K23" s="1"/>
    </row>
    <row r="24" spans="1:11" ht="15" customHeight="1" x14ac:dyDescent="0.25">
      <c r="A24" s="13" t="s">
        <v>50</v>
      </c>
      <c r="B24" s="34" t="s">
        <v>51</v>
      </c>
      <c r="C24" s="35"/>
      <c r="D24" s="14">
        <v>60</v>
      </c>
      <c r="E24" s="14">
        <v>732290</v>
      </c>
      <c r="F24" s="14">
        <v>732226</v>
      </c>
      <c r="G24" s="14">
        <v>60</v>
      </c>
      <c r="H24" s="14">
        <v>60</v>
      </c>
      <c r="I24" s="16"/>
      <c r="J24" s="15" t="s">
        <v>25</v>
      </c>
      <c r="K24" s="1"/>
    </row>
    <row r="25" spans="1:11" ht="15" customHeight="1" x14ac:dyDescent="0.25">
      <c r="A25" s="13" t="s">
        <v>52</v>
      </c>
      <c r="B25" s="34" t="s">
        <v>28</v>
      </c>
      <c r="C25" s="35"/>
      <c r="D25" s="14">
        <v>233808826</v>
      </c>
      <c r="E25" s="14">
        <v>241954108</v>
      </c>
      <c r="F25" s="14">
        <v>180041137</v>
      </c>
      <c r="G25" s="14">
        <v>241014812</v>
      </c>
      <c r="H25" s="14">
        <v>278673472</v>
      </c>
      <c r="I25" s="14">
        <f>H25-G25</f>
        <v>37658660</v>
      </c>
      <c r="J25" s="15">
        <f>(I25/G25)</f>
        <v>0.15625039675984728</v>
      </c>
      <c r="K25" s="1"/>
    </row>
    <row r="26" spans="1:11" ht="15" customHeight="1" x14ac:dyDescent="0.25">
      <c r="A26" s="13" t="s">
        <v>53</v>
      </c>
      <c r="B26" s="34" t="s">
        <v>54</v>
      </c>
      <c r="C26" s="35"/>
      <c r="D26" s="14">
        <v>2999</v>
      </c>
      <c r="E26" s="14">
        <v>1169301</v>
      </c>
      <c r="F26" s="14">
        <v>1999333</v>
      </c>
      <c r="G26" s="14">
        <v>3086</v>
      </c>
      <c r="H26" s="14">
        <v>3076</v>
      </c>
      <c r="I26" s="14">
        <f>H26-G26</f>
        <v>-10</v>
      </c>
      <c r="J26" s="15">
        <f>(I26/G26)</f>
        <v>-3.2404406999351912E-3</v>
      </c>
      <c r="K26" s="1"/>
    </row>
    <row r="27" spans="1:11" ht="15" customHeight="1" x14ac:dyDescent="0.25">
      <c r="A27" s="13" t="s">
        <v>7</v>
      </c>
      <c r="B27" s="34" t="s">
        <v>55</v>
      </c>
      <c r="C27" s="35"/>
      <c r="D27" s="14">
        <v>11163513</v>
      </c>
      <c r="E27" s="14">
        <v>10605336</v>
      </c>
      <c r="F27" s="14">
        <v>3393784</v>
      </c>
      <c r="G27" s="14">
        <v>11509586</v>
      </c>
      <c r="H27" s="14">
        <v>4741795</v>
      </c>
      <c r="I27" s="14">
        <f>H27-G27</f>
        <v>-6767791</v>
      </c>
      <c r="J27" s="15">
        <f>(I27/G27)</f>
        <v>-0.58801341768504967</v>
      </c>
      <c r="K27" s="1"/>
    </row>
    <row r="28" spans="1:11" ht="15" customHeight="1" x14ac:dyDescent="0.25">
      <c r="A28" s="13" t="s">
        <v>56</v>
      </c>
      <c r="B28" s="34" t="s">
        <v>57</v>
      </c>
      <c r="C28" s="35"/>
      <c r="D28" s="14">
        <v>32566029</v>
      </c>
      <c r="E28" s="14">
        <v>32566029</v>
      </c>
      <c r="F28" s="14">
        <v>3002061</v>
      </c>
      <c r="G28" s="14">
        <v>33575576</v>
      </c>
      <c r="H28" s="14">
        <v>54162504</v>
      </c>
      <c r="I28" s="14">
        <f>H28-G28</f>
        <v>20586928</v>
      </c>
      <c r="J28" s="15">
        <f>(I28/G28)</f>
        <v>0.61315189350735189</v>
      </c>
      <c r="K28" s="1"/>
    </row>
    <row r="29" spans="1:11" ht="15" customHeight="1" x14ac:dyDescent="0.25">
      <c r="A29" s="13" t="s">
        <v>58</v>
      </c>
      <c r="B29" s="34" t="s">
        <v>59</v>
      </c>
      <c r="C29" s="35"/>
      <c r="D29" s="14">
        <v>61582405</v>
      </c>
      <c r="E29" s="14">
        <v>52141403</v>
      </c>
      <c r="F29" s="14">
        <v>11176256</v>
      </c>
      <c r="G29" s="14">
        <v>63491459</v>
      </c>
      <c r="H29" s="14">
        <v>64593077</v>
      </c>
      <c r="I29" s="14">
        <f>H29-G29</f>
        <v>1101618</v>
      </c>
      <c r="J29" s="15">
        <f>(I29/G29)</f>
        <v>1.7350648691188526E-2</v>
      </c>
      <c r="K29" s="1"/>
    </row>
    <row r="30" spans="1:11" ht="15" customHeight="1" x14ac:dyDescent="0.25">
      <c r="A30" s="41" t="s">
        <v>60</v>
      </c>
      <c r="B30" s="42" t="s">
        <v>61</v>
      </c>
      <c r="C30" s="43"/>
      <c r="D30" s="44">
        <v>110</v>
      </c>
      <c r="E30" s="44">
        <v>20064478</v>
      </c>
      <c r="F30" s="44">
        <v>20067515</v>
      </c>
      <c r="G30" s="44">
        <v>110</v>
      </c>
      <c r="H30" s="44">
        <v>110</v>
      </c>
      <c r="I30" s="45"/>
      <c r="J30" s="46" t="s">
        <v>25</v>
      </c>
      <c r="K30" s="1"/>
    </row>
    <row r="31" spans="1:1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5" customHeight="1" x14ac:dyDescent="0.25">
      <c r="A32" s="36" t="s">
        <v>62</v>
      </c>
      <c r="B32" s="37"/>
      <c r="C32" s="37"/>
      <c r="D32" s="17">
        <v>482033229</v>
      </c>
      <c r="E32" s="17">
        <v>476478116</v>
      </c>
      <c r="F32" s="17">
        <v>276252579</v>
      </c>
      <c r="G32" s="17">
        <v>493608477</v>
      </c>
      <c r="H32" s="17">
        <v>549268677</v>
      </c>
      <c r="I32" s="17">
        <v>55660200</v>
      </c>
      <c r="J32" s="18">
        <v>0.1127618397850165</v>
      </c>
      <c r="K32" s="1"/>
    </row>
    <row r="33" spans="1:11" ht="15" customHeight="1" x14ac:dyDescent="0.25">
      <c r="A33" s="38" t="s">
        <v>63</v>
      </c>
      <c r="B33" s="39"/>
      <c r="C33" s="39"/>
      <c r="D33" s="39"/>
      <c r="E33" s="39"/>
      <c r="F33" s="39"/>
      <c r="G33" s="39"/>
      <c r="H33" s="39"/>
      <c r="I33" s="1"/>
      <c r="J33" s="1"/>
      <c r="K33" s="1"/>
    </row>
    <row r="34" spans="1:11" ht="5.099999999999999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</sheetData>
  <mergeCells count="32">
    <mergeCell ref="B30:C30"/>
    <mergeCell ref="A32:C32"/>
    <mergeCell ref="A33:H33"/>
    <mergeCell ref="A1:J1"/>
    <mergeCell ref="A2:J2"/>
    <mergeCell ref="A3:J3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J9:J10"/>
    <mergeCell ref="B11:C11"/>
    <mergeCell ref="B12:C12"/>
    <mergeCell ref="B13:C13"/>
    <mergeCell ref="B14:C14"/>
    <mergeCell ref="A6:E6"/>
    <mergeCell ref="A8:A10"/>
    <mergeCell ref="B8:C10"/>
    <mergeCell ref="I9:I10"/>
    <mergeCell ref="A5:B5"/>
    <mergeCell ref="C5:E5"/>
  </mergeCells>
  <pageMargins left="0" right="0" top="0" bottom="0" header="0" footer="0"/>
  <pageSetup scale="96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2025-09-30T18:58:57Z</dcterms:modified>
</cp:coreProperties>
</file>