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PARTIDA\"/>
    </mc:Choice>
  </mc:AlternateContent>
  <xr:revisionPtr revIDLastSave="0" documentId="13_ncr:1_{28711E96-29A6-4C7C-B4A1-E6B3233B251B}" xr6:coauthVersionLast="47" xr6:coauthVersionMax="47" xr10:uidLastSave="{00000000-0000-0000-0000-000000000000}"/>
  <bookViews>
    <workbookView xWindow="-120" yWindow="-120" windowWidth="29040" windowHeight="15720" xr2:uid="{B4A8A609-EBE6-485C-800E-1F2A0C15015D}"/>
  </bookViews>
  <sheets>
    <sheet name="19-$" sheetId="1" r:id="rId1"/>
  </sheets>
  <definedNames>
    <definedName name="_xlnm.Print_Area" localSheetId="0">'19-$'!$B$1:$J$33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J32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</calcChain>
</file>

<file path=xl/sharedStrings.xml><?xml version="1.0" encoding="utf-8"?>
<sst xmlns="http://schemas.openxmlformats.org/spreadsheetml/2006/main" count="70" uniqueCount="64">
  <si>
    <t/>
  </si>
  <si>
    <t>Subt</t>
  </si>
  <si>
    <t>(1)</t>
  </si>
  <si>
    <t>(2)</t>
  </si>
  <si>
    <t>(3)</t>
  </si>
  <si>
    <t>(4)</t>
  </si>
  <si>
    <t>(5)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</si>
  <si>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</si>
  <si>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</si>
  <si>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</si>
  <si>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</si>
  <si>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INGRESOS</t>
  </si>
  <si>
    <t>05</t>
  </si>
  <si>
    <t>TRANSFERENCIAS CORRIENTES</t>
  </si>
  <si>
    <t>07</t>
  </si>
  <si>
    <t>INGRESOS DE OPERACIÓN</t>
  </si>
  <si>
    <t>08</t>
  </si>
  <si>
    <t>OTROS INGRESOS CORRIENTES</t>
  </si>
  <si>
    <t>09</t>
  </si>
  <si>
    <t>APORTE FISCAL</t>
  </si>
  <si>
    <t>12</t>
  </si>
  <si>
    <t>RECUPERACIÓN DE PRÉSTAMOS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</si>
  <si>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</si>
  <si>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</si>
  <si>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</si>
  <si>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</si>
  <si>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</si>
  <si>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</si>
  <si>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</si>
  <si>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</si>
  <si>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</si>
  <si>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24</t>
  </si>
  <si>
    <t>25</t>
  </si>
  <si>
    <t>INTEGROS AL FISCO</t>
  </si>
  <si>
    <t>26</t>
  </si>
  <si>
    <t>OTROS GASTOS CORRIENTES</t>
  </si>
  <si>
    <t>29</t>
  </si>
  <si>
    <t>ADQUISICIÓN DE ACTIVOS NO FINANCIEROS</t>
  </si>
  <si>
    <t>31</t>
  </si>
  <si>
    <t>INICIATIVAS DE INVERSIÓN</t>
  </si>
  <si>
    <t>33</t>
  </si>
  <si>
    <t>TRANSFERENCIAS DE CAPITAL</t>
  </si>
  <si>
    <t>34</t>
  </si>
  <si>
    <t>SERVICIO DE LA DEUDA</t>
  </si>
  <si>
    <t>35</t>
  </si>
  <si>
    <t>SALDO FINAL DE CAJA</t>
  </si>
  <si>
    <t>(En $ de 2025)</t>
  </si>
  <si>
    <t>(En $ de 2026)</t>
  </si>
  <si>
    <t>LEY DE PPTOS AÑO 2025  (Inicial + Reajuste + Leyes Especiales)</t>
  </si>
  <si>
    <t>-</t>
  </si>
  <si>
    <t>PROYECTO DE LEY DE PRESUPUESTOS PARA EL AÑO 2026</t>
  </si>
  <si>
    <t>CUADRO COMPARATIVO ANALITICO AÑOS 2025 - 2026</t>
  </si>
  <si>
    <t>CLASIFICACIÓN PRESUPUESTARIA</t>
  </si>
  <si>
    <t>Miles de $</t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</si>
  <si>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</si>
  <si>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</si>
  <si>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t xml:space="preserve"> PARTIDA: MINISTERIO DE TRANSPORTES Y TELECOMUNICACIONES</t>
  </si>
  <si>
    <r>
      <rPr>
        <sz val="12"/>
        <rFont val="Times New Roman"/>
        <family val="1"/>
      </rPr>
      <t xml:space="preserve"> PARTIDA:</t>
    </r>
  </si>
  <si>
    <t>19</t>
  </si>
  <si>
    <t>Gasto Estado de Operaciones*</t>
  </si>
  <si>
    <r>
      <rPr>
        <sz val="10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</si>
  <si>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Moneda Nacional</t>
    </r>
  </si>
  <si>
    <t xml:space="preserve">   Variación %    
(6) / (4)</t>
  </si>
  <si>
    <t>Variación monto $ 
(5) -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</si>
</sst>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name val="Arial"/>
    </font>
    <font>
      <sz val="10"/>
      <name val="Arial"/>
      <family val="2"/>
    </font>
    <font>
      <b/>
      <u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9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left" vertical="top" wrapText="1"/>
    </xf>
    <xf numFmtId="3" fontId="5" fillId="2" borderId="8" xfId="0" applyNumberFormat="1" applyFont="1" applyFill="1" applyBorder="1" applyAlignment="1">
      <alignment horizontal="right" vertical="top" wrapText="1"/>
    </xf>
    <xf numFmtId="164" fontId="5" fillId="2" borderId="8" xfId="1" applyNumberFormat="1" applyFont="1" applyFill="1" applyBorder="1" applyAlignment="1" applyProtection="1">
      <alignment horizontal="right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5" fillId="4" borderId="5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3" fontId="6" fillId="4" borderId="6" xfId="0" applyNumberFormat="1" applyFont="1" applyFill="1" applyBorder="1" applyAlignment="1">
      <alignment horizontal="right" vertical="top" wrapText="1"/>
    </xf>
    <xf numFmtId="164" fontId="6" fillId="4" borderId="6" xfId="1" applyNumberFormat="1" applyFont="1" applyFill="1" applyBorder="1" applyAlignment="1" applyProtection="1">
      <alignment horizontal="right" vertical="top" wrapText="1"/>
    </xf>
    <xf numFmtId="0" fontId="2" fillId="2" borderId="0" xfId="0" applyFont="1" applyFill="1" applyAlignment="1">
      <alignment vertical="top" wrapText="1"/>
    </xf>
    <xf numFmtId="0" fontId="9" fillId="3" borderId="0" xfId="2" applyFont="1" applyFill="1" applyAlignment="1">
      <alignment horizontal="left" vertical="center" wrapText="1"/>
    </xf>
    <xf numFmtId="49" fontId="4" fillId="3" borderId="0" xfId="2" applyNumberFormat="1" applyFont="1" applyFill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right" vertical="top" wrapText="1"/>
    </xf>
    <xf numFmtId="164" fontId="6" fillId="4" borderId="1" xfId="1" applyNumberFormat="1" applyFont="1" applyFill="1" applyBorder="1" applyAlignment="1" applyProtection="1">
      <alignment horizontal="right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top" wrapText="1"/>
    </xf>
    <xf numFmtId="3" fontId="5" fillId="2" borderId="14" xfId="0" applyNumberFormat="1" applyFont="1" applyFill="1" applyBorder="1" applyAlignment="1">
      <alignment horizontal="right" vertical="top" wrapText="1"/>
    </xf>
    <xf numFmtId="164" fontId="5" fillId="2" borderId="15" xfId="1" applyNumberFormat="1" applyFont="1" applyFill="1" applyBorder="1" applyAlignment="1" applyProtection="1">
      <alignment horizontal="right" vertical="top" wrapText="1"/>
    </xf>
    <xf numFmtId="0" fontId="5" fillId="2" borderId="16" xfId="0" applyFont="1" applyFill="1" applyBorder="1" applyAlignment="1">
      <alignment horizontal="center" vertical="top" wrapText="1"/>
    </xf>
    <xf numFmtId="164" fontId="5" fillId="2" borderId="17" xfId="1" applyNumberFormat="1" applyFont="1" applyFill="1" applyBorder="1" applyAlignment="1" applyProtection="1">
      <alignment horizontal="right" vertical="top" wrapText="1"/>
    </xf>
    <xf numFmtId="164" fontId="5" fillId="2" borderId="17" xfId="1" quotePrefix="1" applyNumberFormat="1" applyFont="1" applyFill="1" applyBorder="1" applyAlignment="1" applyProtection="1">
      <alignment horizontal="right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left" vertical="top" wrapText="1"/>
    </xf>
    <xf numFmtId="3" fontId="5" fillId="2" borderId="19" xfId="0" applyNumberFormat="1" applyFont="1" applyFill="1" applyBorder="1" applyAlignment="1">
      <alignment horizontal="right" vertical="top" wrapText="1"/>
    </xf>
    <xf numFmtId="164" fontId="5" fillId="2" borderId="20" xfId="1" applyNumberFormat="1" applyFont="1" applyFill="1" applyBorder="1" applyAlignment="1" applyProtection="1">
      <alignment horizontal="right" vertical="top" wrapText="1"/>
    </xf>
    <xf numFmtId="0" fontId="10" fillId="3" borderId="0" xfId="2" applyFont="1" applyFill="1"/>
    <xf numFmtId="3" fontId="6" fillId="2" borderId="22" xfId="0" applyNumberFormat="1" applyFont="1" applyFill="1" applyBorder="1" applyAlignment="1">
      <alignment horizontal="right" vertical="top" wrapText="1"/>
    </xf>
    <xf numFmtId="164" fontId="6" fillId="2" borderId="23" xfId="1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12" fillId="3" borderId="0" xfId="2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left" vertical="top" wrapText="1"/>
    </xf>
    <xf numFmtId="0" fontId="8" fillId="3" borderId="11" xfId="2" applyFont="1" applyFill="1" applyBorder="1" applyAlignment="1">
      <alignment horizontal="left" vertical="top" wrapText="1"/>
    </xf>
    <xf numFmtId="0" fontId="8" fillId="3" borderId="10" xfId="2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737F2B88-1AE5-45BA-B561-02BF14D988C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E4D3-02EC-4F1B-976F-D2FC9224C681}">
  <sheetPr>
    <pageSetUpPr fitToPage="1"/>
  </sheetPr>
  <dimension ref="B1:J33"/>
  <sheetViews>
    <sheetView showGridLines="0" tabSelected="1" zoomScale="80" zoomScaleNormal="80" workbookViewId="0">
      <selection activeCell="C6" sqref="C6"/>
    </sheetView>
  </sheetViews>
  <sheetFormatPr baseColWidth="10" defaultRowHeight="15.75" x14ac:dyDescent="0.25"/>
  <cols>
    <col min="1" max="1" width="3.85546875" style="1" customWidth="1"/>
    <col min="2" max="2" width="5.7109375" style="1" customWidth="1"/>
    <col min="3" max="3" width="59.42578125" style="1" customWidth="1"/>
    <col min="4" max="10" width="20.7109375" style="1" customWidth="1"/>
    <col min="11" max="256" width="9.140625" style="1" customWidth="1"/>
    <col min="257" max="16384" width="11.42578125" style="1"/>
  </cols>
  <sheetData>
    <row r="1" spans="2:10" x14ac:dyDescent="0.25">
      <c r="B1" s="42" t="s">
        <v>50</v>
      </c>
      <c r="C1" s="42"/>
      <c r="D1" s="42"/>
      <c r="E1" s="42"/>
      <c r="F1" s="42"/>
      <c r="G1" s="42"/>
      <c r="H1" s="42"/>
      <c r="I1" s="42"/>
      <c r="J1" s="42"/>
    </row>
    <row r="2" spans="2:10" x14ac:dyDescent="0.25">
      <c r="B2" s="42" t="s">
        <v>51</v>
      </c>
      <c r="C2" s="42"/>
      <c r="D2" s="42"/>
      <c r="E2" s="42"/>
      <c r="F2" s="42"/>
      <c r="G2" s="42"/>
      <c r="H2" s="42"/>
      <c r="I2" s="42"/>
      <c r="J2" s="42"/>
    </row>
    <row r="3" spans="2:10" ht="15.75" customHeight="1" x14ac:dyDescent="0.25">
      <c r="B3" s="39" t="s">
        <v>61</v>
      </c>
      <c r="C3" s="39"/>
      <c r="D3" s="39"/>
      <c r="E3" s="39"/>
      <c r="F3" s="39"/>
      <c r="G3" s="39"/>
      <c r="H3" s="39"/>
      <c r="I3" s="39"/>
      <c r="J3" s="39"/>
    </row>
    <row r="4" spans="2:10" ht="20.100000000000001" customHeight="1" x14ac:dyDescent="0.25">
      <c r="B4" s="16" t="s">
        <v>0</v>
      </c>
      <c r="C4" s="16"/>
      <c r="D4" s="16"/>
      <c r="E4" s="16"/>
      <c r="F4" s="16"/>
      <c r="G4" s="16"/>
      <c r="H4" s="16"/>
      <c r="I4" s="2"/>
    </row>
    <row r="5" spans="2:10" ht="15" customHeight="1" x14ac:dyDescent="0.25">
      <c r="B5" s="45" t="s">
        <v>56</v>
      </c>
      <c r="C5" s="46"/>
      <c r="D5" s="46"/>
      <c r="E5" s="47"/>
      <c r="F5" s="16"/>
      <c r="G5" s="17" t="s">
        <v>57</v>
      </c>
      <c r="H5" s="18" t="s">
        <v>58</v>
      </c>
      <c r="I5" s="2"/>
    </row>
    <row r="6" spans="2:10" ht="15" customHeight="1" x14ac:dyDescent="0.25">
      <c r="B6" s="11"/>
      <c r="C6" s="11"/>
      <c r="D6" s="11"/>
      <c r="E6" s="11"/>
      <c r="F6" s="16"/>
      <c r="G6" s="16"/>
      <c r="H6" s="16"/>
      <c r="I6" s="2"/>
    </row>
    <row r="7" spans="2:10" ht="15" customHeight="1" x14ac:dyDescent="0.25">
      <c r="B7" s="2"/>
      <c r="C7" s="2"/>
      <c r="D7" s="2"/>
      <c r="E7" s="2"/>
      <c r="F7" s="16"/>
      <c r="G7" s="16"/>
      <c r="H7" s="16"/>
      <c r="I7" s="2"/>
    </row>
    <row r="8" spans="2:10" ht="15" customHeight="1" x14ac:dyDescent="0.25">
      <c r="B8" s="2"/>
      <c r="C8" s="2"/>
      <c r="D8" s="2"/>
      <c r="E8" s="2"/>
      <c r="F8" s="10" t="s">
        <v>53</v>
      </c>
      <c r="G8" s="2"/>
      <c r="H8" s="2"/>
      <c r="I8" s="2"/>
    </row>
    <row r="9" spans="2:10" ht="15" customHeight="1" x14ac:dyDescent="0.25">
      <c r="B9" s="43" t="s">
        <v>1</v>
      </c>
      <c r="C9" s="43" t="s">
        <v>52</v>
      </c>
      <c r="D9" s="3" t="s">
        <v>2</v>
      </c>
      <c r="E9" s="3" t="s">
        <v>3</v>
      </c>
      <c r="F9" s="3" t="s">
        <v>4</v>
      </c>
      <c r="G9" s="3" t="s">
        <v>5</v>
      </c>
      <c r="H9" s="3" t="s">
        <v>6</v>
      </c>
      <c r="I9" s="3" t="s">
        <v>54</v>
      </c>
      <c r="J9" s="3" t="s">
        <v>55</v>
      </c>
    </row>
    <row r="10" spans="2:10" ht="65.25" customHeight="1" x14ac:dyDescent="0.25">
      <c r="B10" s="44"/>
      <c r="C10" s="44"/>
      <c r="D10" s="4" t="s">
        <v>48</v>
      </c>
      <c r="E10" s="4" t="s">
        <v>7</v>
      </c>
      <c r="F10" s="4" t="s">
        <v>8</v>
      </c>
      <c r="G10" s="4" t="s">
        <v>9</v>
      </c>
      <c r="H10" s="4" t="s">
        <v>10</v>
      </c>
      <c r="I10" s="40" t="s">
        <v>63</v>
      </c>
      <c r="J10" s="40" t="s">
        <v>62</v>
      </c>
    </row>
    <row r="11" spans="2:10" ht="18" customHeight="1" thickBot="1" x14ac:dyDescent="0.3">
      <c r="B11" s="41"/>
      <c r="C11" s="41"/>
      <c r="D11" s="5" t="s">
        <v>46</v>
      </c>
      <c r="E11" s="5" t="s">
        <v>46</v>
      </c>
      <c r="F11" s="5" t="s">
        <v>46</v>
      </c>
      <c r="G11" s="5" t="s">
        <v>47</v>
      </c>
      <c r="H11" s="5" t="s">
        <v>47</v>
      </c>
      <c r="I11" s="41"/>
      <c r="J11" s="41"/>
    </row>
    <row r="12" spans="2:10" ht="15" customHeight="1" thickBot="1" x14ac:dyDescent="0.3">
      <c r="B12" s="12" t="s">
        <v>0</v>
      </c>
      <c r="C12" s="13" t="s">
        <v>11</v>
      </c>
      <c r="D12" s="14">
        <v>1803699668</v>
      </c>
      <c r="E12" s="14">
        <v>1975398204</v>
      </c>
      <c r="F12" s="14">
        <v>1253278323</v>
      </c>
      <c r="G12" s="14">
        <v>1857526935</v>
      </c>
      <c r="H12" s="14">
        <v>1872156865</v>
      </c>
      <c r="I12" s="14">
        <f>H12-G12</f>
        <v>14629930</v>
      </c>
      <c r="J12" s="15">
        <f>I12/G12</f>
        <v>7.8760257654083496E-3</v>
      </c>
    </row>
    <row r="13" spans="2:10" ht="15" customHeight="1" x14ac:dyDescent="0.25">
      <c r="B13" s="6" t="s">
        <v>12</v>
      </c>
      <c r="C13" s="7" t="s">
        <v>13</v>
      </c>
      <c r="D13" s="8">
        <v>17624606</v>
      </c>
      <c r="E13" s="8">
        <v>17624606</v>
      </c>
      <c r="F13" s="8">
        <v>10036395</v>
      </c>
      <c r="G13" s="8">
        <v>18170966</v>
      </c>
      <c r="H13" s="8">
        <v>16997531</v>
      </c>
      <c r="I13" s="8">
        <f t="shared" ref="I13:I32" si="0">H13-G13</f>
        <v>-1173435</v>
      </c>
      <c r="J13" s="9">
        <f t="shared" ref="J13:J32" si="1">I13/G13</f>
        <v>-6.4577469354133402E-2</v>
      </c>
    </row>
    <row r="14" spans="2:10" ht="15" customHeight="1" x14ac:dyDescent="0.25">
      <c r="B14" s="6" t="s">
        <v>14</v>
      </c>
      <c r="C14" s="7" t="s">
        <v>15</v>
      </c>
      <c r="D14" s="8">
        <v>1130413</v>
      </c>
      <c r="E14" s="8">
        <v>1130413</v>
      </c>
      <c r="F14" s="8">
        <v>1238352</v>
      </c>
      <c r="G14" s="8">
        <v>1165456</v>
      </c>
      <c r="H14" s="8">
        <v>2135510</v>
      </c>
      <c r="I14" s="8">
        <f t="shared" si="0"/>
        <v>970054</v>
      </c>
      <c r="J14" s="9">
        <f t="shared" si="1"/>
        <v>0.83233858678491512</v>
      </c>
    </row>
    <row r="15" spans="2:10" ht="15" customHeight="1" x14ac:dyDescent="0.25">
      <c r="B15" s="6" t="s">
        <v>16</v>
      </c>
      <c r="C15" s="7" t="s">
        <v>17</v>
      </c>
      <c r="D15" s="8">
        <v>2996457</v>
      </c>
      <c r="E15" s="8">
        <v>3065350</v>
      </c>
      <c r="F15" s="8">
        <v>4450143</v>
      </c>
      <c r="G15" s="8">
        <v>3089341</v>
      </c>
      <c r="H15" s="8">
        <v>3276170</v>
      </c>
      <c r="I15" s="8">
        <f t="shared" si="0"/>
        <v>186829</v>
      </c>
      <c r="J15" s="9">
        <f t="shared" si="1"/>
        <v>6.0475357042165306E-2</v>
      </c>
    </row>
    <row r="16" spans="2:10" ht="15" customHeight="1" x14ac:dyDescent="0.25">
      <c r="B16" s="6" t="s">
        <v>18</v>
      </c>
      <c r="C16" s="7" t="s">
        <v>19</v>
      </c>
      <c r="D16" s="8">
        <v>1781937072</v>
      </c>
      <c r="E16" s="8">
        <v>1940459369</v>
      </c>
      <c r="F16" s="8">
        <v>1237527911</v>
      </c>
      <c r="G16" s="8">
        <v>1835090052</v>
      </c>
      <c r="H16" s="8">
        <v>1849747434</v>
      </c>
      <c r="I16" s="8">
        <f t="shared" si="0"/>
        <v>14657382</v>
      </c>
      <c r="J16" s="9">
        <f t="shared" si="1"/>
        <v>7.9872821412907968E-3</v>
      </c>
    </row>
    <row r="17" spans="2:10" ht="15" customHeight="1" x14ac:dyDescent="0.25">
      <c r="B17" s="6" t="s">
        <v>20</v>
      </c>
      <c r="C17" s="7" t="s">
        <v>21</v>
      </c>
      <c r="D17" s="8">
        <v>120</v>
      </c>
      <c r="E17" s="8">
        <v>25604</v>
      </c>
      <c r="F17" s="8">
        <v>25522</v>
      </c>
      <c r="G17" s="8">
        <v>120</v>
      </c>
      <c r="H17" s="8">
        <v>110</v>
      </c>
      <c r="I17" s="8">
        <f t="shared" si="0"/>
        <v>-10</v>
      </c>
      <c r="J17" s="9">
        <f t="shared" si="1"/>
        <v>-8.3333333333333329E-2</v>
      </c>
    </row>
    <row r="18" spans="2:10" ht="15" customHeight="1" x14ac:dyDescent="0.25">
      <c r="B18" s="6" t="s">
        <v>22</v>
      </c>
      <c r="C18" s="7" t="s">
        <v>23</v>
      </c>
      <c r="D18" s="8">
        <v>11000</v>
      </c>
      <c r="E18" s="8">
        <v>13092862</v>
      </c>
      <c r="F18" s="8">
        <v>0</v>
      </c>
      <c r="G18" s="8">
        <v>11000</v>
      </c>
      <c r="H18" s="8">
        <v>110</v>
      </c>
      <c r="I18" s="8">
        <f t="shared" si="0"/>
        <v>-10890</v>
      </c>
      <c r="J18" s="9">
        <f t="shared" si="1"/>
        <v>-0.99</v>
      </c>
    </row>
    <row r="19" spans="2:10" ht="15" customHeight="1" x14ac:dyDescent="0.25">
      <c r="B19" s="19" t="s">
        <v>0</v>
      </c>
      <c r="C19" s="20" t="s">
        <v>24</v>
      </c>
      <c r="D19" s="21">
        <v>1803699668</v>
      </c>
      <c r="E19" s="21">
        <v>1975398204</v>
      </c>
      <c r="F19" s="21">
        <v>1260431824</v>
      </c>
      <c r="G19" s="21">
        <v>1857526935</v>
      </c>
      <c r="H19" s="21">
        <v>1872156865</v>
      </c>
      <c r="I19" s="21">
        <f t="shared" si="0"/>
        <v>14629930</v>
      </c>
      <c r="J19" s="22">
        <f t="shared" si="1"/>
        <v>7.8760257654083496E-3</v>
      </c>
    </row>
    <row r="20" spans="2:10" ht="15" customHeight="1" x14ac:dyDescent="0.25">
      <c r="B20" s="23" t="s">
        <v>25</v>
      </c>
      <c r="C20" s="24" t="s">
        <v>26</v>
      </c>
      <c r="D20" s="25">
        <v>67314371</v>
      </c>
      <c r="E20" s="25">
        <v>65733233</v>
      </c>
      <c r="F20" s="25">
        <v>41894067</v>
      </c>
      <c r="G20" s="25">
        <v>67314371</v>
      </c>
      <c r="H20" s="25">
        <v>67395095</v>
      </c>
      <c r="I20" s="25">
        <f t="shared" si="0"/>
        <v>80724</v>
      </c>
      <c r="J20" s="26">
        <f t="shared" si="1"/>
        <v>1.1992090069444458E-3</v>
      </c>
    </row>
    <row r="21" spans="2:10" ht="15" customHeight="1" x14ac:dyDescent="0.25">
      <c r="B21" s="27" t="s">
        <v>27</v>
      </c>
      <c r="C21" s="7" t="s">
        <v>28</v>
      </c>
      <c r="D21" s="8">
        <v>22517816</v>
      </c>
      <c r="E21" s="8">
        <v>21792088</v>
      </c>
      <c r="F21" s="8">
        <v>11792813</v>
      </c>
      <c r="G21" s="8">
        <v>23215880</v>
      </c>
      <c r="H21" s="8">
        <v>22850860</v>
      </c>
      <c r="I21" s="8">
        <f t="shared" si="0"/>
        <v>-365020</v>
      </c>
      <c r="J21" s="28">
        <f t="shared" si="1"/>
        <v>-1.5722858663983447E-2</v>
      </c>
    </row>
    <row r="22" spans="2:10" ht="15" customHeight="1" x14ac:dyDescent="0.25">
      <c r="B22" s="27" t="s">
        <v>29</v>
      </c>
      <c r="C22" s="7" t="s">
        <v>30</v>
      </c>
      <c r="D22" s="8">
        <v>100</v>
      </c>
      <c r="E22" s="8">
        <v>299808</v>
      </c>
      <c r="F22" s="8">
        <v>489119</v>
      </c>
      <c r="G22" s="8">
        <v>100</v>
      </c>
      <c r="H22" s="8">
        <v>100</v>
      </c>
      <c r="I22" s="8">
        <f t="shared" si="0"/>
        <v>0</v>
      </c>
      <c r="J22" s="28">
        <f t="shared" si="1"/>
        <v>0</v>
      </c>
    </row>
    <row r="23" spans="2:10" ht="15" customHeight="1" x14ac:dyDescent="0.25">
      <c r="B23" s="27" t="s">
        <v>31</v>
      </c>
      <c r="C23" s="7" t="s">
        <v>13</v>
      </c>
      <c r="D23" s="8">
        <v>1551076877</v>
      </c>
      <c r="E23" s="8">
        <v>1550239104</v>
      </c>
      <c r="F23" s="8">
        <v>993920562</v>
      </c>
      <c r="G23" s="8">
        <v>1599160260</v>
      </c>
      <c r="H23" s="8">
        <v>1627028235</v>
      </c>
      <c r="I23" s="8">
        <f t="shared" si="0"/>
        <v>27867975</v>
      </c>
      <c r="J23" s="28">
        <f t="shared" si="1"/>
        <v>1.7426630524197743E-2</v>
      </c>
    </row>
    <row r="24" spans="2:10" ht="15" customHeight="1" x14ac:dyDescent="0.25">
      <c r="B24" s="27" t="s">
        <v>32</v>
      </c>
      <c r="C24" s="7" t="s">
        <v>33</v>
      </c>
      <c r="D24" s="8">
        <v>159410</v>
      </c>
      <c r="E24" s="8">
        <v>10341947</v>
      </c>
      <c r="F24" s="8">
        <v>10985020</v>
      </c>
      <c r="G24" s="8">
        <v>164347</v>
      </c>
      <c r="H24" s="8">
        <v>1086371</v>
      </c>
      <c r="I24" s="8">
        <f t="shared" si="0"/>
        <v>922024</v>
      </c>
      <c r="J24" s="28">
        <f t="shared" si="1"/>
        <v>5.6102271413533558</v>
      </c>
    </row>
    <row r="25" spans="2:10" ht="15" customHeight="1" x14ac:dyDescent="0.25">
      <c r="B25" s="27" t="s">
        <v>34</v>
      </c>
      <c r="C25" s="7" t="s">
        <v>35</v>
      </c>
      <c r="D25" s="8">
        <v>0</v>
      </c>
      <c r="E25" s="8">
        <v>771</v>
      </c>
      <c r="F25" s="8">
        <v>391</v>
      </c>
      <c r="G25" s="8">
        <v>0</v>
      </c>
      <c r="H25" s="8">
        <v>0</v>
      </c>
      <c r="I25" s="8">
        <f t="shared" si="0"/>
        <v>0</v>
      </c>
      <c r="J25" s="29" t="s">
        <v>49</v>
      </c>
    </row>
    <row r="26" spans="2:10" ht="15" customHeight="1" x14ac:dyDescent="0.25">
      <c r="B26" s="27" t="s">
        <v>36</v>
      </c>
      <c r="C26" s="7" t="s">
        <v>37</v>
      </c>
      <c r="D26" s="8">
        <v>6790837</v>
      </c>
      <c r="E26" s="8">
        <v>6594202</v>
      </c>
      <c r="F26" s="8">
        <v>1827768</v>
      </c>
      <c r="G26" s="8">
        <v>7001353</v>
      </c>
      <c r="H26" s="8">
        <v>6941002</v>
      </c>
      <c r="I26" s="8">
        <f t="shared" si="0"/>
        <v>-60351</v>
      </c>
      <c r="J26" s="28">
        <f t="shared" si="1"/>
        <v>-8.6199053240138008E-3</v>
      </c>
    </row>
    <row r="27" spans="2:10" ht="15" customHeight="1" x14ac:dyDescent="0.25">
      <c r="B27" s="27" t="s">
        <v>38</v>
      </c>
      <c r="C27" s="7" t="s">
        <v>39</v>
      </c>
      <c r="D27" s="8">
        <v>88493710</v>
      </c>
      <c r="E27" s="8">
        <v>88482710</v>
      </c>
      <c r="F27" s="8">
        <v>27789940</v>
      </c>
      <c r="G27" s="8">
        <v>91237016</v>
      </c>
      <c r="H27" s="8">
        <v>67826781</v>
      </c>
      <c r="I27" s="8">
        <f t="shared" si="0"/>
        <v>-23410235</v>
      </c>
      <c r="J27" s="28">
        <f t="shared" si="1"/>
        <v>-0.25658703042195069</v>
      </c>
    </row>
    <row r="28" spans="2:10" ht="15" customHeight="1" x14ac:dyDescent="0.25">
      <c r="B28" s="27" t="s">
        <v>40</v>
      </c>
      <c r="C28" s="7" t="s">
        <v>41</v>
      </c>
      <c r="D28" s="8">
        <v>67324547</v>
      </c>
      <c r="E28" s="8">
        <v>65954510</v>
      </c>
      <c r="F28" s="8">
        <v>5787174</v>
      </c>
      <c r="G28" s="8">
        <v>69411608</v>
      </c>
      <c r="H28" s="8">
        <v>79028201</v>
      </c>
      <c r="I28" s="8">
        <f t="shared" si="0"/>
        <v>9616593</v>
      </c>
      <c r="J28" s="28">
        <f t="shared" si="1"/>
        <v>0.13854444922238368</v>
      </c>
    </row>
    <row r="29" spans="2:10" ht="15" customHeight="1" x14ac:dyDescent="0.25">
      <c r="B29" s="27" t="s">
        <v>42</v>
      </c>
      <c r="C29" s="7" t="s">
        <v>43</v>
      </c>
      <c r="D29" s="8">
        <v>11000</v>
      </c>
      <c r="E29" s="8">
        <v>165948831</v>
      </c>
      <c r="F29" s="8">
        <v>165944970</v>
      </c>
      <c r="G29" s="8">
        <v>11000</v>
      </c>
      <c r="H29" s="8">
        <v>110</v>
      </c>
      <c r="I29" s="8">
        <f t="shared" si="0"/>
        <v>-10890</v>
      </c>
      <c r="J29" s="28">
        <f t="shared" si="1"/>
        <v>-0.99</v>
      </c>
    </row>
    <row r="30" spans="2:10" ht="15" customHeight="1" x14ac:dyDescent="0.25">
      <c r="B30" s="30" t="s">
        <v>44</v>
      </c>
      <c r="C30" s="31" t="s">
        <v>45</v>
      </c>
      <c r="D30" s="32">
        <v>11000</v>
      </c>
      <c r="E30" s="32">
        <v>11000</v>
      </c>
      <c r="F30" s="32">
        <v>0</v>
      </c>
      <c r="G30" s="32">
        <v>11000</v>
      </c>
      <c r="H30" s="32">
        <v>110</v>
      </c>
      <c r="I30" s="32">
        <f t="shared" si="0"/>
        <v>-10890</v>
      </c>
      <c r="J30" s="33">
        <f t="shared" si="1"/>
        <v>-0.99</v>
      </c>
    </row>
    <row r="31" spans="2:10" ht="15" customHeight="1" x14ac:dyDescent="0.25"/>
    <row r="32" spans="2:10" ht="15" customHeight="1" x14ac:dyDescent="0.25">
      <c r="B32" s="37" t="s">
        <v>59</v>
      </c>
      <c r="C32" s="38"/>
      <c r="D32" s="35">
        <v>1803677478</v>
      </c>
      <c r="E32" s="35">
        <v>1799255646</v>
      </c>
      <c r="F32" s="35">
        <v>1083683539</v>
      </c>
      <c r="G32" s="35">
        <v>1857504745</v>
      </c>
      <c r="H32" s="35">
        <v>1871411323</v>
      </c>
      <c r="I32" s="35">
        <f t="shared" si="0"/>
        <v>13906578</v>
      </c>
      <c r="J32" s="36">
        <f t="shared" si="1"/>
        <v>7.4866985063879342E-3</v>
      </c>
    </row>
    <row r="33" spans="2:2" x14ac:dyDescent="0.25">
      <c r="B33" s="34" t="s">
        <v>60</v>
      </c>
    </row>
  </sheetData>
  <mergeCells count="9">
    <mergeCell ref="B32:C32"/>
    <mergeCell ref="B3:J3"/>
    <mergeCell ref="I10:I11"/>
    <mergeCell ref="J10:J11"/>
    <mergeCell ref="B1:J1"/>
    <mergeCell ref="B2:J2"/>
    <mergeCell ref="C9:C11"/>
    <mergeCell ref="B9:B11"/>
    <mergeCell ref="B5:E5"/>
  </mergeCells>
  <pageMargins left="0.7" right="0.7" top="0.75" bottom="0.75" header="0.3" footer="0.3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19-$</vt:lpstr>
      <vt:lpstr>'19-$'!Área_de_impresión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Salazar</dc:creator>
  <cp:lastModifiedBy>DIPRES-Carolina Rodríguez</cp:lastModifiedBy>
  <cp:lastPrinted>2025-09-26T11:48:58Z</cp:lastPrinted>
  <dcterms:created xsi:type="dcterms:W3CDTF">2025-09-25T16:32:01Z</dcterms:created>
  <dcterms:modified xsi:type="dcterms:W3CDTF">2025-09-26T11:49:04Z</dcterms:modified>
</cp:coreProperties>
</file>