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11203A4D-1E00-489C-94A3-E95B18AA96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analitico'!$A$1:$J$40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I34" i="1"/>
  <c r="J33" i="1"/>
  <c r="I33" i="1"/>
  <c r="I32" i="1"/>
  <c r="J32" i="1" s="1"/>
  <c r="I31" i="1"/>
  <c r="J31" i="1" s="1"/>
  <c r="I30" i="1"/>
  <c r="J30" i="1" s="1"/>
  <c r="I28" i="1"/>
  <c r="J28" i="1" s="1"/>
  <c r="I27" i="1"/>
  <c r="J27" i="1" s="1"/>
  <c r="I25" i="1"/>
  <c r="J25" i="1" s="1"/>
  <c r="J24" i="1"/>
  <c r="I24" i="1"/>
  <c r="J23" i="1"/>
  <c r="I23" i="1"/>
  <c r="J22" i="1"/>
  <c r="I22" i="1"/>
  <c r="I21" i="1"/>
  <c r="J21" i="1" s="1"/>
  <c r="J17" i="1"/>
  <c r="I17" i="1"/>
  <c r="I16" i="1"/>
  <c r="J16" i="1" s="1"/>
  <c r="I15" i="1"/>
  <c r="J15" i="1" s="1"/>
  <c r="J13" i="1"/>
  <c r="I13" i="1"/>
  <c r="J12" i="1"/>
  <c r="I12" i="1"/>
</calcChain>
</file>

<file path=xl/sharedStrings.xml><?xml version="1.0" encoding="utf-8"?>
<sst xmlns="http://schemas.openxmlformats.org/spreadsheetml/2006/main" count="80" uniqueCount="72">
  <si>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</si>
  <si>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</si>
  <si>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</si>
  <si>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</si>
  <si>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</si>
  <si>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AGRICULTURA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</si>
  <si>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</si>
  <si>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13</t>
    </r>
  </si>
  <si>
    <r>
      <rPr>
        <sz val="10"/>
        <rFont val="Aptos Narrow"/>
        <family val="2"/>
      </rPr>
      <t xml:space="preserve"> 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</si>
  <si>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</si>
  <si>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</si>
  <si>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</si>
  <si>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</si>
  <si>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</si>
  <si>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</si>
  <si>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</si>
  <si>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</si>
  <si>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</si>
  <si>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</si>
  <si>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(Inicial+Reajuste+Leyes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</si>
  <si>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</si>
  <si>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</si>
  <si>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</si>
  <si>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</si>
  <si>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</si>
  <si>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</si>
  <si>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</si>
  <si>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</si>
  <si>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</si>
  <si>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</si>
  <si>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</si>
  <si>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</si>
  <si>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</si>
  <si>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</si>
  <si>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</si>
  <si>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</si>
  <si>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</si>
  <si>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</si>
  <si>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</si>
  <si>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</si>
  <si>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</si>
  <si>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</si>
  <si>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</si>
  <si>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</si>
  <si>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14</t>
    </r>
  </si>
  <si>
    <r>
      <rPr>
        <sz val="10"/>
        <rFont val="Times New Roman"/>
        <family val="1"/>
      </rPr>
      <t>ENDEUDAMIENTO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</si>
  <si>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</si>
  <si>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</si>
  <si>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</si>
  <si>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</si>
  <si>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</si>
  <si>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</si>
  <si>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</si>
  <si>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</si>
  <si>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</si>
  <si>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</si>
  <si>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</si>
  <si>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</si>
  <si>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</si>
  <si>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</si>
  <si>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</si>
  <si>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</si>
  <si>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</si>
  <si>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</si>
  <si>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</si>
  <si>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PRÉSTAMOS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</si>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</sst>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ptos Narrow"/>
      <family val="2"/>
    </font>
    <font>
      <sz val="8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2" fillId="18" borderId="6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top" wrapText="1"/>
    </xf>
    <xf numFmtId="0" fontId="2" fillId="22" borderId="7" xfId="0" applyFont="1" applyFill="1" applyBorder="1" applyAlignment="1">
      <alignment horizontal="center" vertical="top" wrapText="1"/>
    </xf>
    <xf numFmtId="0" fontId="2" fillId="23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>
      <alignment horizontal="center" vertical="center" wrapText="1"/>
    </xf>
    <xf numFmtId="0" fontId="3" fillId="26" borderId="5" xfId="0" applyFont="1" applyFill="1" applyBorder="1" applyAlignment="1">
      <alignment horizontal="center" vertical="top" wrapText="1"/>
    </xf>
    <xf numFmtId="3" fontId="2" fillId="29" borderId="5" xfId="0" applyNumberFormat="1" applyFont="1" applyFill="1" applyBorder="1" applyAlignment="1">
      <alignment horizontal="right" vertical="top" wrapText="1"/>
    </xf>
    <xf numFmtId="164" fontId="2" fillId="30" borderId="5" xfId="0" applyNumberFormat="1" applyFont="1" applyFill="1" applyBorder="1" applyAlignment="1">
      <alignment horizontal="right" vertical="top" wrapText="1"/>
    </xf>
    <xf numFmtId="0" fontId="3" fillId="31" borderId="9" xfId="0" applyFont="1" applyFill="1" applyBorder="1" applyAlignment="1">
      <alignment horizontal="center" vertical="top" wrapText="1"/>
    </xf>
    <xf numFmtId="3" fontId="3" fillId="34" borderId="9" xfId="0" applyNumberFormat="1" applyFont="1" applyFill="1" applyBorder="1" applyAlignment="1">
      <alignment horizontal="right" vertical="top" wrapText="1"/>
    </xf>
    <xf numFmtId="164" fontId="3" fillId="35" borderId="9" xfId="0" applyNumberFormat="1" applyFont="1" applyFill="1" applyBorder="1" applyAlignment="1">
      <alignment horizontal="right" vertical="top" wrapText="1"/>
    </xf>
    <xf numFmtId="0" fontId="0" fillId="36" borderId="9" xfId="0" applyFill="1" applyBorder="1" applyAlignment="1" applyProtection="1">
      <alignment wrapText="1"/>
      <protection locked="0"/>
    </xf>
    <xf numFmtId="0" fontId="0" fillId="37" borderId="10" xfId="0" applyFill="1" applyBorder="1" applyAlignment="1" applyProtection="1">
      <alignment wrapText="1"/>
      <protection locked="0"/>
    </xf>
    <xf numFmtId="0" fontId="0" fillId="38" borderId="11" xfId="0" applyFill="1" applyBorder="1" applyAlignment="1" applyProtection="1">
      <alignment wrapText="1"/>
      <protection locked="0"/>
    </xf>
    <xf numFmtId="0" fontId="0" fillId="39" borderId="12" xfId="0" applyFill="1" applyBorder="1" applyAlignment="1" applyProtection="1">
      <alignment wrapText="1"/>
      <protection locked="0"/>
    </xf>
    <xf numFmtId="0" fontId="0" fillId="40" borderId="13" xfId="0" applyFill="1" applyBorder="1" applyAlignment="1" applyProtection="1">
      <alignment wrapText="1"/>
      <protection locked="0"/>
    </xf>
    <xf numFmtId="0" fontId="0" fillId="41" borderId="14" xfId="0" applyFill="1" applyBorder="1" applyAlignment="1" applyProtection="1">
      <alignment wrapText="1"/>
      <protection locked="0"/>
    </xf>
    <xf numFmtId="3" fontId="2" fillId="44" borderId="6" xfId="0" applyNumberFormat="1" applyFont="1" applyFill="1" applyBorder="1" applyAlignment="1">
      <alignment horizontal="right" vertical="center" wrapText="1"/>
    </xf>
    <xf numFmtId="164" fontId="2" fillId="45" borderId="6" xfId="0" applyNumberFormat="1" applyFont="1" applyFill="1" applyBorder="1" applyAlignment="1">
      <alignment horizontal="right" vertical="center" wrapText="1"/>
    </xf>
    <xf numFmtId="0" fontId="5" fillId="46" borderId="1" xfId="0" applyFont="1" applyFill="1" applyBorder="1" applyAlignment="1">
      <alignment horizontal="left" wrapText="1"/>
    </xf>
    <xf numFmtId="0" fontId="5" fillId="47" borderId="1" xfId="0" applyFont="1" applyFill="1" applyBorder="1" applyAlignment="1" applyProtection="1">
      <alignment horizontal="left" wrapText="1"/>
      <protection locked="0"/>
    </xf>
    <xf numFmtId="0" fontId="3" fillId="32" borderId="9" xfId="0" applyFont="1" applyFill="1" applyBorder="1" applyAlignment="1">
      <alignment horizontal="left" vertical="top" wrapText="1"/>
    </xf>
    <xf numFmtId="0" fontId="3" fillId="33" borderId="9" xfId="0" applyFont="1" applyFill="1" applyBorder="1" applyAlignment="1" applyProtection="1">
      <alignment horizontal="left" vertical="top" wrapText="1"/>
      <protection locked="0"/>
    </xf>
    <xf numFmtId="0" fontId="2" fillId="42" borderId="6" xfId="0" applyFont="1" applyFill="1" applyBorder="1" applyAlignment="1">
      <alignment horizontal="left" vertical="top" wrapText="1"/>
    </xf>
    <xf numFmtId="0" fontId="2" fillId="43" borderId="6" xfId="0" applyFont="1" applyFill="1" applyBorder="1" applyAlignment="1" applyProtection="1">
      <alignment horizontal="left" vertical="top" wrapText="1"/>
      <protection locked="0"/>
    </xf>
    <xf numFmtId="0" fontId="2" fillId="27" borderId="5" xfId="0" applyFont="1" applyFill="1" applyBorder="1" applyAlignment="1">
      <alignment horizontal="left" vertical="top" wrapText="1"/>
    </xf>
    <xf numFmtId="0" fontId="2" fillId="28" borderId="5" xfId="0" applyFont="1" applyFill="1" applyBorder="1" applyAlignment="1" applyProtection="1">
      <alignment horizontal="left" vertical="top" wrapText="1"/>
      <protection locked="0"/>
    </xf>
    <xf numFmtId="0" fontId="2" fillId="23" borderId="8" xfId="0" applyFont="1" applyFill="1" applyBorder="1" applyAlignment="1">
      <alignment horizontal="center" vertical="center" wrapText="1"/>
    </xf>
    <xf numFmtId="0" fontId="2" fillId="25" borderId="8" xfId="0" applyFont="1" applyFill="1" applyBorder="1" applyAlignment="1" applyProtection="1">
      <alignment horizontal="center" vertical="center" wrapText="1"/>
      <protection locked="0"/>
    </xf>
    <xf numFmtId="0" fontId="4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 applyProtection="1">
      <alignment horizontal="left" vertical="top" wrapText="1"/>
      <protection locked="0"/>
    </xf>
    <xf numFmtId="0" fontId="2" fillId="15" borderId="4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 applyProtection="1">
      <alignment horizontal="center" vertical="center" wrapText="1"/>
      <protection locked="0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40"/>
  <sheetViews>
    <sheetView tabSelected="1" topLeftCell="A6" zoomScaleNormal="100" workbookViewId="0">
      <selection activeCell="O20" sqref="O20"/>
    </sheetView>
  </sheetViews>
  <sheetFormatPr baseColWidth="10" defaultColWidth="8.85546875" defaultRowHeight="15"/>
  <cols>
    <col min="1" max="1" width="4.7109375" customWidth="1"/>
    <col min="2" max="2" width="5" customWidth="1"/>
    <col min="3" max="3" width="45.140625" customWidth="1"/>
    <col min="4" max="5" width="14.28515625" customWidth="1"/>
    <col min="6" max="6" width="13.28515625" customWidth="1"/>
    <col min="7" max="7" width="14.28515625" customWidth="1"/>
    <col min="8" max="8" width="14.7109375" customWidth="1"/>
    <col min="9" max="10" width="13.28515625" customWidth="1"/>
    <col min="11" max="11" width="5.42578125" customWidth="1"/>
  </cols>
  <sheetData>
    <row r="1" spans="1:11" ht="16.899999999999999" customHeight="1">
      <c r="A1" s="40" t="s">
        <v>0</v>
      </c>
      <c r="B1" s="41"/>
      <c r="C1" s="41"/>
      <c r="D1" s="41"/>
      <c r="E1" s="41"/>
      <c r="F1" s="41"/>
      <c r="G1" s="41"/>
      <c r="H1" s="41"/>
      <c r="I1" s="1"/>
      <c r="J1" s="1"/>
      <c r="K1" s="1"/>
    </row>
    <row r="2" spans="1:11" ht="16.899999999999999" customHeight="1">
      <c r="A2" s="40" t="s">
        <v>1</v>
      </c>
      <c r="B2" s="41"/>
      <c r="C2" s="41"/>
      <c r="D2" s="41"/>
      <c r="E2" s="41"/>
      <c r="F2" s="41"/>
      <c r="G2" s="41"/>
      <c r="H2" s="41"/>
      <c r="I2" s="1"/>
      <c r="J2" s="1"/>
      <c r="K2" s="1"/>
    </row>
    <row r="3" spans="1:11" ht="15" customHeight="1">
      <c r="A3" s="42" t="s">
        <v>2</v>
      </c>
      <c r="B3" s="43"/>
      <c r="C3" s="43"/>
      <c r="D3" s="43"/>
      <c r="E3" s="43"/>
      <c r="F3" s="43"/>
      <c r="G3" s="43"/>
      <c r="H3" s="43"/>
      <c r="I3" s="1"/>
      <c r="J3" s="1"/>
      <c r="K3" s="1"/>
    </row>
    <row r="4" spans="1:11" ht="15" customHeight="1">
      <c r="A4" s="1"/>
      <c r="B4" s="1"/>
      <c r="C4" s="1"/>
      <c r="D4" s="1"/>
      <c r="E4" s="1"/>
      <c r="F4" s="2" t="s">
        <v>3</v>
      </c>
      <c r="G4" s="1"/>
      <c r="H4" s="1"/>
      <c r="I4" s="1"/>
      <c r="J4" s="1"/>
      <c r="K4" s="1"/>
    </row>
    <row r="5" spans="1:11" ht="15" customHeight="1">
      <c r="A5" s="44" t="s">
        <v>4</v>
      </c>
      <c r="B5" s="45"/>
      <c r="C5" s="46" t="s">
        <v>5</v>
      </c>
      <c r="D5" s="47"/>
      <c r="E5" s="47"/>
      <c r="F5" s="1"/>
      <c r="G5" s="2" t="s">
        <v>6</v>
      </c>
      <c r="H5" s="2" t="s">
        <v>7</v>
      </c>
      <c r="I5" s="1"/>
      <c r="J5" s="1"/>
      <c r="K5" s="1"/>
    </row>
    <row r="6" spans="1:11" ht="15" customHeight="1">
      <c r="A6" s="34" t="s">
        <v>8</v>
      </c>
      <c r="B6" s="35"/>
      <c r="C6" s="35"/>
      <c r="D6" s="35"/>
      <c r="E6" s="35"/>
      <c r="F6" s="1"/>
      <c r="G6" s="1"/>
      <c r="H6" s="1"/>
      <c r="I6" s="1"/>
      <c r="J6" s="1"/>
      <c r="K6" s="1"/>
    </row>
    <row r="7" spans="1:11" ht="15" customHeight="1">
      <c r="A7" s="34" t="s">
        <v>8</v>
      </c>
      <c r="B7" s="35"/>
      <c r="C7" s="35"/>
      <c r="D7" s="35"/>
      <c r="E7" s="35"/>
      <c r="F7" s="1"/>
      <c r="G7" s="1"/>
      <c r="H7" s="1"/>
      <c r="I7" s="1"/>
      <c r="J7" s="1"/>
      <c r="K7" s="1"/>
    </row>
    <row r="8" spans="1:11" ht="15" customHeight="1">
      <c r="A8" s="1"/>
      <c r="B8" s="1"/>
      <c r="C8" s="1"/>
      <c r="D8" s="1"/>
      <c r="E8" s="1"/>
      <c r="F8" s="3" t="s">
        <v>9</v>
      </c>
      <c r="G8" s="1"/>
      <c r="H8" s="1"/>
      <c r="I8" s="1"/>
      <c r="J8" s="1"/>
      <c r="K8" s="1"/>
    </row>
    <row r="9" spans="1:11" ht="15" customHeight="1">
      <c r="A9" s="36" t="s">
        <v>10</v>
      </c>
      <c r="B9" s="38" t="s">
        <v>11</v>
      </c>
      <c r="C9" s="39"/>
      <c r="D9" s="4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5" t="s">
        <v>17</v>
      </c>
      <c r="J9" s="5" t="s">
        <v>18</v>
      </c>
      <c r="K9" s="1"/>
    </row>
    <row r="10" spans="1:11" ht="79.900000000000006" customHeight="1">
      <c r="A10" s="37"/>
      <c r="B10" s="39"/>
      <c r="C10" s="39"/>
      <c r="D10" s="6" t="s">
        <v>19</v>
      </c>
      <c r="E10" s="7" t="s">
        <v>20</v>
      </c>
      <c r="F10" s="7" t="s">
        <v>21</v>
      </c>
      <c r="G10" s="7" t="s">
        <v>19</v>
      </c>
      <c r="H10" s="7" t="s">
        <v>22</v>
      </c>
      <c r="I10" s="32" t="s">
        <v>23</v>
      </c>
      <c r="J10" s="32" t="s">
        <v>24</v>
      </c>
      <c r="K10" s="1"/>
    </row>
    <row r="11" spans="1:11" ht="30" customHeight="1">
      <c r="A11" s="37"/>
      <c r="B11" s="39"/>
      <c r="C11" s="39"/>
      <c r="D11" s="9" t="s">
        <v>25</v>
      </c>
      <c r="E11" s="8" t="s">
        <v>25</v>
      </c>
      <c r="F11" s="8" t="s">
        <v>25</v>
      </c>
      <c r="G11" s="8" t="s">
        <v>26</v>
      </c>
      <c r="H11" s="8" t="s">
        <v>26</v>
      </c>
      <c r="I11" s="33"/>
      <c r="J11" s="33"/>
      <c r="K11" s="1"/>
    </row>
    <row r="12" spans="1:11" ht="15" customHeight="1">
      <c r="A12" s="10" t="s">
        <v>27</v>
      </c>
      <c r="B12" s="30" t="s">
        <v>28</v>
      </c>
      <c r="C12" s="31"/>
      <c r="D12" s="11">
        <v>1010722305</v>
      </c>
      <c r="E12" s="11">
        <v>1096941338</v>
      </c>
      <c r="F12" s="11">
        <v>788645366</v>
      </c>
      <c r="G12" s="11">
        <v>1032153668</v>
      </c>
      <c r="H12" s="11">
        <v>1019792896</v>
      </c>
      <c r="I12" s="11">
        <f>H12-G12</f>
        <v>-12360772</v>
      </c>
      <c r="J12" s="12">
        <f>(I12/G12)</f>
        <v>-1.1975709027853786E-2</v>
      </c>
      <c r="K12" s="1"/>
    </row>
    <row r="13" spans="1:11" ht="15" customHeight="1">
      <c r="A13" s="13" t="s">
        <v>29</v>
      </c>
      <c r="B13" s="26" t="s">
        <v>30</v>
      </c>
      <c r="C13" s="27"/>
      <c r="D13" s="14">
        <v>9317623</v>
      </c>
      <c r="E13" s="14">
        <v>9317623</v>
      </c>
      <c r="F13" s="14">
        <v>7111784</v>
      </c>
      <c r="G13" s="14">
        <v>9606468</v>
      </c>
      <c r="H13" s="14">
        <v>9654644</v>
      </c>
      <c r="I13" s="14">
        <f>H13-G13</f>
        <v>48176</v>
      </c>
      <c r="J13" s="15">
        <f>(I13/G13)</f>
        <v>5.0149545077337477E-3</v>
      </c>
      <c r="K13" s="1"/>
    </row>
    <row r="14" spans="1:11" ht="15" customHeight="1">
      <c r="A14" s="13" t="s">
        <v>31</v>
      </c>
      <c r="B14" s="26" t="s">
        <v>32</v>
      </c>
      <c r="C14" s="27"/>
      <c r="D14" s="14">
        <v>2603574</v>
      </c>
      <c r="E14" s="14">
        <v>2603574</v>
      </c>
      <c r="F14" s="14">
        <v>2424704</v>
      </c>
      <c r="G14" s="14">
        <v>2684285</v>
      </c>
      <c r="H14" s="14">
        <v>2684285</v>
      </c>
      <c r="I14" s="16">
        <v>0</v>
      </c>
      <c r="J14" s="15">
        <v>0</v>
      </c>
      <c r="K14" s="1"/>
    </row>
    <row r="15" spans="1:11" ht="15" customHeight="1">
      <c r="A15" s="13" t="s">
        <v>33</v>
      </c>
      <c r="B15" s="26" t="s">
        <v>34</v>
      </c>
      <c r="C15" s="27"/>
      <c r="D15" s="14">
        <v>60472862</v>
      </c>
      <c r="E15" s="14">
        <v>60472862</v>
      </c>
      <c r="F15" s="14">
        <v>51301852</v>
      </c>
      <c r="G15" s="14">
        <v>62294991</v>
      </c>
      <c r="H15" s="14">
        <v>72203902</v>
      </c>
      <c r="I15" s="14">
        <f>H15-G15</f>
        <v>9908911</v>
      </c>
      <c r="J15" s="15">
        <f>(I15/G15)</f>
        <v>0.15906432990735964</v>
      </c>
      <c r="K15" s="1"/>
    </row>
    <row r="16" spans="1:11" ht="15" customHeight="1">
      <c r="A16" s="13" t="s">
        <v>35</v>
      </c>
      <c r="B16" s="26" t="s">
        <v>36</v>
      </c>
      <c r="C16" s="27"/>
      <c r="D16" s="14">
        <v>4382173</v>
      </c>
      <c r="E16" s="14">
        <v>4661632</v>
      </c>
      <c r="F16" s="14">
        <v>3528246</v>
      </c>
      <c r="G16" s="14">
        <v>4518019</v>
      </c>
      <c r="H16" s="14">
        <v>4518011</v>
      </c>
      <c r="I16" s="14">
        <f>H16-G16</f>
        <v>-8</v>
      </c>
      <c r="J16" s="15">
        <f>(I16/G16)</f>
        <v>-1.7706875513361055E-6</v>
      </c>
      <c r="K16" s="1"/>
    </row>
    <row r="17" spans="1:11" ht="15" customHeight="1">
      <c r="A17" s="13" t="s">
        <v>37</v>
      </c>
      <c r="B17" s="26" t="s">
        <v>38</v>
      </c>
      <c r="C17" s="27"/>
      <c r="D17" s="14">
        <v>813767133</v>
      </c>
      <c r="E17" s="14">
        <v>828106133</v>
      </c>
      <c r="F17" s="14">
        <v>607153810</v>
      </c>
      <c r="G17" s="14">
        <v>829159707</v>
      </c>
      <c r="H17" s="14">
        <v>806037164</v>
      </c>
      <c r="I17" s="14">
        <f>H17-G17</f>
        <v>-23122543</v>
      </c>
      <c r="J17" s="15">
        <f>(I17/G17)</f>
        <v>-2.7886718089160597E-2</v>
      </c>
      <c r="K17" s="1"/>
    </row>
    <row r="18" spans="1:11" ht="15" customHeight="1">
      <c r="A18" s="13" t="s">
        <v>39</v>
      </c>
      <c r="B18" s="26" t="s">
        <v>40</v>
      </c>
      <c r="C18" s="27"/>
      <c r="D18" s="14">
        <v>0</v>
      </c>
      <c r="E18" s="14">
        <v>0</v>
      </c>
      <c r="F18" s="14">
        <v>46180</v>
      </c>
      <c r="G18" s="14">
        <v>0</v>
      </c>
      <c r="H18" s="14">
        <v>0</v>
      </c>
      <c r="I18" s="16">
        <v>0</v>
      </c>
      <c r="J18" s="15">
        <v>0</v>
      </c>
      <c r="K18" s="1"/>
    </row>
    <row r="19" spans="1:11" ht="15" customHeight="1">
      <c r="A19" s="13" t="s">
        <v>41</v>
      </c>
      <c r="B19" s="26" t="s">
        <v>42</v>
      </c>
      <c r="C19" s="27"/>
      <c r="D19" s="14">
        <v>112891301</v>
      </c>
      <c r="E19" s="14">
        <v>142778212</v>
      </c>
      <c r="F19" s="14">
        <v>112042275</v>
      </c>
      <c r="G19" s="14">
        <v>116390928</v>
      </c>
      <c r="H19" s="14">
        <v>116390928</v>
      </c>
      <c r="I19" s="16">
        <v>0</v>
      </c>
      <c r="J19" s="15">
        <v>0</v>
      </c>
      <c r="K19" s="1"/>
    </row>
    <row r="20" spans="1:11" ht="15" customHeight="1">
      <c r="A20" s="13" t="s">
        <v>7</v>
      </c>
      <c r="B20" s="26" t="s">
        <v>43</v>
      </c>
      <c r="C20" s="27"/>
      <c r="D20" s="14">
        <v>4649673</v>
      </c>
      <c r="E20" s="14">
        <v>12645882</v>
      </c>
      <c r="F20" s="14">
        <v>4649673</v>
      </c>
      <c r="G20" s="14">
        <v>4793813</v>
      </c>
      <c r="H20" s="14">
        <v>4793813</v>
      </c>
      <c r="I20" s="16">
        <v>0</v>
      </c>
      <c r="J20" s="15">
        <v>0</v>
      </c>
      <c r="K20" s="1"/>
    </row>
    <row r="21" spans="1:11" ht="15" customHeight="1">
      <c r="A21" s="13" t="s">
        <v>44</v>
      </c>
      <c r="B21" s="26" t="s">
        <v>45</v>
      </c>
      <c r="C21" s="27"/>
      <c r="D21" s="14">
        <v>2637796</v>
      </c>
      <c r="E21" s="14">
        <v>2637796</v>
      </c>
      <c r="F21" s="14">
        <v>386842</v>
      </c>
      <c r="G21" s="14">
        <v>2705287</v>
      </c>
      <c r="H21" s="14">
        <v>3509969</v>
      </c>
      <c r="I21" s="14">
        <f>H21-G21</f>
        <v>804682</v>
      </c>
      <c r="J21" s="15">
        <f>(I21/G21)</f>
        <v>0.29744792327024822</v>
      </c>
      <c r="K21" s="1"/>
    </row>
    <row r="22" spans="1:11" ht="15" customHeight="1">
      <c r="A22" s="13" t="s">
        <v>46</v>
      </c>
      <c r="B22" s="26" t="s">
        <v>47</v>
      </c>
      <c r="C22" s="27"/>
      <c r="D22" s="14">
        <v>170</v>
      </c>
      <c r="E22" s="14">
        <v>33717624</v>
      </c>
      <c r="F22" s="14">
        <v>0</v>
      </c>
      <c r="G22" s="14">
        <v>170</v>
      </c>
      <c r="H22" s="14">
        <v>180</v>
      </c>
      <c r="I22" s="14">
        <f>H22-G22</f>
        <v>10</v>
      </c>
      <c r="J22" s="15">
        <f>(I22/G22)</f>
        <v>5.8823529411764705E-2</v>
      </c>
      <c r="K22" s="1"/>
    </row>
    <row r="23" spans="1:11" ht="15" customHeight="1">
      <c r="A23" s="10" t="s">
        <v>27</v>
      </c>
      <c r="B23" s="30" t="s">
        <v>48</v>
      </c>
      <c r="C23" s="31"/>
      <c r="D23" s="11">
        <v>1010722305</v>
      </c>
      <c r="E23" s="11">
        <v>1096941338</v>
      </c>
      <c r="F23" s="11">
        <v>768364481</v>
      </c>
      <c r="G23" s="11">
        <v>1032153668</v>
      </c>
      <c r="H23" s="11">
        <v>1019792896</v>
      </c>
      <c r="I23" s="11">
        <f>H23-G23</f>
        <v>-12360772</v>
      </c>
      <c r="J23" s="12">
        <f>(I23/G23)</f>
        <v>-1.1975709027853786E-2</v>
      </c>
      <c r="K23" s="1"/>
    </row>
    <row r="24" spans="1:11" ht="15" customHeight="1">
      <c r="A24" s="13" t="s">
        <v>49</v>
      </c>
      <c r="B24" s="26" t="s">
        <v>50</v>
      </c>
      <c r="C24" s="27"/>
      <c r="D24" s="14">
        <v>316101777</v>
      </c>
      <c r="E24" s="14">
        <v>330865414</v>
      </c>
      <c r="F24" s="14">
        <v>219599571</v>
      </c>
      <c r="G24" s="14">
        <v>316101777</v>
      </c>
      <c r="H24" s="14">
        <v>320295808</v>
      </c>
      <c r="I24" s="14">
        <f>H24-G24</f>
        <v>4194031</v>
      </c>
      <c r="J24" s="15">
        <f>(I24/G24)</f>
        <v>1.3267976661833191E-2</v>
      </c>
      <c r="K24" s="1"/>
    </row>
    <row r="25" spans="1:11" ht="15" customHeight="1">
      <c r="A25" s="13" t="s">
        <v>51</v>
      </c>
      <c r="B25" s="26" t="s">
        <v>52</v>
      </c>
      <c r="C25" s="27"/>
      <c r="D25" s="14">
        <v>152401601</v>
      </c>
      <c r="E25" s="14">
        <v>167896684</v>
      </c>
      <c r="F25" s="14">
        <v>124709737</v>
      </c>
      <c r="G25" s="14">
        <v>157126085</v>
      </c>
      <c r="H25" s="14">
        <v>152941677</v>
      </c>
      <c r="I25" s="14">
        <f>H25-G25</f>
        <v>-4184408</v>
      </c>
      <c r="J25" s="15">
        <f>(I25/G25)</f>
        <v>-2.6630893272749714E-2</v>
      </c>
      <c r="K25" s="1"/>
    </row>
    <row r="26" spans="1:11" ht="15" customHeight="1">
      <c r="A26" s="13" t="s">
        <v>53</v>
      </c>
      <c r="B26" s="26" t="s">
        <v>54</v>
      </c>
      <c r="C26" s="27"/>
      <c r="D26" s="14">
        <v>60</v>
      </c>
      <c r="E26" s="14">
        <v>1843397</v>
      </c>
      <c r="F26" s="14">
        <v>2802513</v>
      </c>
      <c r="G26" s="14">
        <v>60</v>
      </c>
      <c r="H26" s="14">
        <v>60</v>
      </c>
      <c r="I26" s="16">
        <v>0</v>
      </c>
      <c r="J26" s="15">
        <v>0</v>
      </c>
      <c r="K26" s="1"/>
    </row>
    <row r="27" spans="1:11" ht="15" customHeight="1">
      <c r="A27" s="13" t="s">
        <v>55</v>
      </c>
      <c r="B27" s="26" t="s">
        <v>30</v>
      </c>
      <c r="C27" s="27"/>
      <c r="D27" s="14">
        <v>164160496</v>
      </c>
      <c r="E27" s="14">
        <v>162290634</v>
      </c>
      <c r="F27" s="14">
        <v>114846571</v>
      </c>
      <c r="G27" s="14">
        <v>169191226</v>
      </c>
      <c r="H27" s="14">
        <v>165201396</v>
      </c>
      <c r="I27" s="14">
        <f>H27-G27</f>
        <v>-3989830</v>
      </c>
      <c r="J27" s="15">
        <f>(I27/G27)</f>
        <v>-2.3581778407350745E-2</v>
      </c>
      <c r="K27" s="1"/>
    </row>
    <row r="28" spans="1:11" ht="15" customHeight="1">
      <c r="A28" s="13" t="s">
        <v>56</v>
      </c>
      <c r="B28" s="26" t="s">
        <v>57</v>
      </c>
      <c r="C28" s="27"/>
      <c r="D28" s="14">
        <v>6337746</v>
      </c>
      <c r="E28" s="14">
        <v>30832196</v>
      </c>
      <c r="F28" s="14">
        <v>5329480</v>
      </c>
      <c r="G28" s="14">
        <v>6534216</v>
      </c>
      <c r="H28" s="14">
        <v>8203676</v>
      </c>
      <c r="I28" s="14">
        <f>H28-G28</f>
        <v>1669460</v>
      </c>
      <c r="J28" s="15">
        <f>(I28/G28)</f>
        <v>0.2554950739308281</v>
      </c>
      <c r="K28" s="1"/>
    </row>
    <row r="29" spans="1:11" ht="15" customHeight="1">
      <c r="A29" s="13" t="s">
        <v>58</v>
      </c>
      <c r="B29" s="26" t="s">
        <v>59</v>
      </c>
      <c r="C29" s="27"/>
      <c r="D29" s="14">
        <v>30</v>
      </c>
      <c r="E29" s="14">
        <v>30</v>
      </c>
      <c r="F29" s="14">
        <v>6191354</v>
      </c>
      <c r="G29" s="14">
        <v>30</v>
      </c>
      <c r="H29" s="14">
        <v>30</v>
      </c>
      <c r="I29" s="16">
        <v>0</v>
      </c>
      <c r="J29" s="15">
        <v>0</v>
      </c>
      <c r="K29" s="1"/>
    </row>
    <row r="30" spans="1:11" ht="15" customHeight="1">
      <c r="A30" s="13" t="s">
        <v>60</v>
      </c>
      <c r="B30" s="26" t="s">
        <v>61</v>
      </c>
      <c r="C30" s="27"/>
      <c r="D30" s="14">
        <v>6252258</v>
      </c>
      <c r="E30" s="14">
        <v>5980144</v>
      </c>
      <c r="F30" s="14">
        <v>3294917</v>
      </c>
      <c r="G30" s="14">
        <v>6446078</v>
      </c>
      <c r="H30" s="14">
        <v>4946606</v>
      </c>
      <c r="I30" s="14">
        <f>H30-G30</f>
        <v>-1499472</v>
      </c>
      <c r="J30" s="15">
        <f>(I30/G30)</f>
        <v>-0.23261772507251696</v>
      </c>
      <c r="K30" s="1"/>
    </row>
    <row r="31" spans="1:11" ht="15" customHeight="1">
      <c r="A31" s="13" t="s">
        <v>62</v>
      </c>
      <c r="B31" s="26" t="s">
        <v>63</v>
      </c>
      <c r="C31" s="27"/>
      <c r="D31" s="14">
        <v>4922433</v>
      </c>
      <c r="E31" s="14">
        <v>4635416</v>
      </c>
      <c r="F31" s="14">
        <v>1842968</v>
      </c>
      <c r="G31" s="14">
        <v>5075028</v>
      </c>
      <c r="H31" s="14">
        <v>3080937</v>
      </c>
      <c r="I31" s="14">
        <f>H31-G31</f>
        <v>-1994091</v>
      </c>
      <c r="J31" s="15">
        <f>(I31/G31)</f>
        <v>-0.39292216712893013</v>
      </c>
      <c r="K31" s="1"/>
    </row>
    <row r="32" spans="1:11" ht="15" customHeight="1">
      <c r="A32" s="13" t="s">
        <v>64</v>
      </c>
      <c r="B32" s="26" t="s">
        <v>65</v>
      </c>
      <c r="C32" s="27"/>
      <c r="D32" s="14">
        <v>134537846</v>
      </c>
      <c r="E32" s="14">
        <v>134537846</v>
      </c>
      <c r="F32" s="14">
        <v>99604637</v>
      </c>
      <c r="G32" s="14">
        <v>138708519</v>
      </c>
      <c r="H32" s="14">
        <v>135544523</v>
      </c>
      <c r="I32" s="14">
        <f>H32-G32</f>
        <v>-3163996</v>
      </c>
      <c r="J32" s="15">
        <f>(I32/G32)</f>
        <v>-2.2810394219550424E-2</v>
      </c>
      <c r="K32" s="1"/>
    </row>
    <row r="33" spans="1:11" ht="15" customHeight="1">
      <c r="A33" s="13" t="s">
        <v>66</v>
      </c>
      <c r="B33" s="26" t="s">
        <v>67</v>
      </c>
      <c r="C33" s="27"/>
      <c r="D33" s="14">
        <v>224599653</v>
      </c>
      <c r="E33" s="14">
        <v>217541257</v>
      </c>
      <c r="F33" s="14">
        <v>151155388</v>
      </c>
      <c r="G33" s="14">
        <v>231562244</v>
      </c>
      <c r="H33" s="14">
        <v>229099893</v>
      </c>
      <c r="I33" s="14">
        <f>H33-G33</f>
        <v>-2462351</v>
      </c>
      <c r="J33" s="15">
        <f>(I33/G33)</f>
        <v>-1.0633646303755805E-2</v>
      </c>
      <c r="K33" s="1"/>
    </row>
    <row r="34" spans="1:11" ht="15" customHeight="1">
      <c r="A34" s="13" t="s">
        <v>68</v>
      </c>
      <c r="B34" s="26" t="s">
        <v>69</v>
      </c>
      <c r="C34" s="27"/>
      <c r="D34" s="14">
        <v>1408405</v>
      </c>
      <c r="E34" s="14">
        <v>40518320</v>
      </c>
      <c r="F34" s="14">
        <v>38987345</v>
      </c>
      <c r="G34" s="14">
        <v>1408405</v>
      </c>
      <c r="H34" s="14">
        <v>478290</v>
      </c>
      <c r="I34" s="14">
        <f>H34-G34</f>
        <v>-930115</v>
      </c>
      <c r="J34" s="15">
        <f>(I34/G34)</f>
        <v>-0.66040308007994863</v>
      </c>
      <c r="K34" s="1"/>
    </row>
    <row r="35" spans="1:11" ht="15" customHeight="1">
      <c r="A35" s="16"/>
      <c r="B35" s="17"/>
      <c r="C35" s="18"/>
      <c r="D35" s="16"/>
      <c r="E35" s="16"/>
      <c r="F35" s="16"/>
      <c r="G35" s="16"/>
      <c r="H35" s="16"/>
      <c r="I35" s="16"/>
      <c r="J35" s="16"/>
      <c r="K35" s="1"/>
    </row>
    <row r="36" spans="1:11" ht="15" customHeight="1">
      <c r="A36" s="19"/>
      <c r="B36" s="20"/>
      <c r="C36" s="21"/>
      <c r="D36" s="19"/>
      <c r="E36" s="19"/>
      <c r="F36" s="19"/>
      <c r="G36" s="19"/>
      <c r="H36" s="19"/>
      <c r="I36" s="19"/>
      <c r="J36" s="19"/>
      <c r="K36" s="1"/>
    </row>
    <row r="37" spans="1:11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" customHeight="1">
      <c r="A38" s="28" t="s">
        <v>70</v>
      </c>
      <c r="B38" s="29"/>
      <c r="C38" s="29"/>
      <c r="D38" s="22">
        <v>872731353</v>
      </c>
      <c r="E38" s="22">
        <v>895346021</v>
      </c>
      <c r="F38" s="22">
        <v>624443019</v>
      </c>
      <c r="G38" s="22">
        <v>889885002</v>
      </c>
      <c r="H38" s="22">
        <v>880688216</v>
      </c>
      <c r="I38" s="22">
        <v>-9196786</v>
      </c>
      <c r="J38" s="23">
        <v>-1.0334802788371974E-2</v>
      </c>
      <c r="K38" s="1"/>
    </row>
    <row r="39" spans="1:11" ht="15" customHeight="1">
      <c r="A39" s="24" t="s">
        <v>71</v>
      </c>
      <c r="B39" s="25"/>
      <c r="C39" s="25"/>
      <c r="D39" s="25"/>
      <c r="E39" s="25"/>
      <c r="F39" s="25"/>
      <c r="G39" s="25"/>
      <c r="H39" s="25"/>
      <c r="I39" s="1"/>
      <c r="J39" s="1"/>
      <c r="K39" s="1"/>
    </row>
    <row r="40" spans="1:11" ht="4.900000000000000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</sheetData>
  <mergeCells count="36">
    <mergeCell ref="A1:H1"/>
    <mergeCell ref="A2:H2"/>
    <mergeCell ref="A3:H3"/>
    <mergeCell ref="A5:B5"/>
    <mergeCell ref="C5:E5"/>
    <mergeCell ref="A6:E6"/>
    <mergeCell ref="A7:E7"/>
    <mergeCell ref="A9:A11"/>
    <mergeCell ref="B9:C11"/>
    <mergeCell ref="I10:I11"/>
    <mergeCell ref="J10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9:H39"/>
    <mergeCell ref="B31:C31"/>
    <mergeCell ref="B32:C32"/>
    <mergeCell ref="B33:C33"/>
    <mergeCell ref="B34:C34"/>
    <mergeCell ref="A38:C38"/>
  </mergeCells>
  <printOptions horizontalCentered="1"/>
  <pageMargins left="0.59055118110236227" right="0.39370078740157483" top="0.39370078740157483" bottom="0.39370078740157483" header="0" footer="0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2025-09-29T14:49:05Z</dcterms:modified>
</cp:coreProperties>
</file>