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DACA83D-033D-4BB7-A746-42749892B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analitico'!$A$1:$J$38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30" i="1"/>
  <c r="J30" i="1" s="1"/>
  <c r="I21" i="1"/>
  <c r="I22" i="1"/>
  <c r="J22" i="1" s="1"/>
  <c r="I35" i="1"/>
  <c r="J35" i="1" s="1"/>
  <c r="I34" i="1"/>
  <c r="J34" i="1" s="1"/>
  <c r="I33" i="1"/>
  <c r="J33" i="1" s="1"/>
  <c r="I32" i="1"/>
  <c r="J32" i="1" s="1"/>
  <c r="I31" i="1"/>
  <c r="J31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J20" i="1"/>
  <c r="I20" i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J13" i="1"/>
  <c r="I13" i="1"/>
  <c r="I12" i="1"/>
  <c r="J12" i="1" s="1"/>
</calcChain>
</file>

<file path=xl/sharedStrings.xml><?xml version="1.0" encoding="utf-8"?>
<sst xmlns="http://schemas.openxmlformats.org/spreadsheetml/2006/main" count="82" uniqueCount="74">
  <si>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</si>
  <si>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</si>
  <si>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</si>
  <si>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</si>
  <si>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</si>
  <si>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</si>
  <si>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</si>
  <si>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</si>
  <si>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</si>
  <si>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</si>
  <si>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</si>
  <si>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</si>
  <si>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</si>
  <si>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</si>
  <si>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</si>
  <si>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</si>
  <si>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</si>
  <si>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</si>
  <si>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</si>
  <si>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</si>
  <si>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</si>
  <si>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</si>
  <si>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</si>
  <si>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</si>
  <si>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</si>
  <si>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</si>
  <si>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</si>
  <si>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</si>
  <si>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</si>
  <si>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</si>
  <si>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</si>
  <si>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</si>
  <si>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</si>
  <si>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</si>
  <si>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</si>
  <si>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</si>
  <si>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</si>
  <si>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</si>
  <si>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</si>
  <si>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</si>
  <si>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11</t>
    </r>
  </si>
  <si>
    <r>
      <rPr>
        <sz val="10"/>
        <rFont val="Times New Roman"/>
      </rPr>
      <t>VENTA DE ACTIVOS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</si>
  <si>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</si>
  <si>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</si>
  <si>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</si>
  <si>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</si>
  <si>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</si>
  <si>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</si>
  <si>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</si>
  <si>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</si>
  <si>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</si>
  <si>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</si>
  <si>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</si>
  <si>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</si>
  <si>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</si>
  <si>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</si>
  <si>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</si>
  <si>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</si>
  <si>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</si>
  <si>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</si>
  <si>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</si>
  <si>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</si>
  <si>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30</t>
    </r>
  </si>
  <si>
    <r>
      <rPr>
        <sz val="10"/>
        <rFont val="Times New Roman"/>
      </rPr>
      <t>ADQUISICIÓN DE ACTIVOS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</si>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</sst>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</fonts>
  <fills count="4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164" fontId="3" fillId="35" borderId="9" xfId="0" applyNumberFormat="1" applyFont="1" applyFill="1" applyBorder="1" applyAlignment="1">
      <alignment horizontal="right" vertical="top" wrapText="1"/>
    </xf>
    <xf numFmtId="3" fontId="2" fillId="38" borderId="6" xfId="0" applyNumberFormat="1" applyFont="1" applyFill="1" applyBorder="1" applyAlignment="1">
      <alignment horizontal="right" vertical="center" wrapText="1"/>
    </xf>
    <xf numFmtId="164" fontId="2" fillId="39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36" borderId="6" xfId="0" applyFont="1" applyFill="1" applyBorder="1" applyAlignment="1">
      <alignment horizontal="left" vertical="top" wrapText="1"/>
    </xf>
    <xf numFmtId="0" fontId="2" fillId="37" borderId="6" xfId="0" applyFont="1" applyFill="1" applyBorder="1" applyAlignment="1" applyProtection="1">
      <alignment horizontal="left" vertical="top" wrapText="1"/>
      <protection locked="0"/>
    </xf>
    <xf numFmtId="0" fontId="5" fillId="40" borderId="1" xfId="0" applyFont="1" applyFill="1" applyBorder="1" applyAlignment="1">
      <alignment horizontal="left" wrapText="1"/>
    </xf>
    <xf numFmtId="0" fontId="5" fillId="41" borderId="1" xfId="0" applyFont="1" applyFill="1" applyBorder="1" applyAlignment="1" applyProtection="1">
      <alignment horizontal="left" wrapText="1"/>
      <protection locked="0"/>
    </xf>
    <xf numFmtId="0" fontId="3" fillId="31" borderId="10" xfId="0" applyFont="1" applyFill="1" applyBorder="1" applyAlignment="1">
      <alignment horizontal="center" vertical="top" wrapText="1"/>
    </xf>
    <xf numFmtId="0" fontId="3" fillId="32" borderId="10" xfId="0" applyFont="1" applyFill="1" applyBorder="1" applyAlignment="1">
      <alignment horizontal="left" vertical="top" wrapText="1"/>
    </xf>
    <xf numFmtId="0" fontId="3" fillId="33" borderId="10" xfId="0" applyFont="1" applyFill="1" applyBorder="1" applyAlignment="1" applyProtection="1">
      <alignment horizontal="left" vertical="top" wrapText="1"/>
      <protection locked="0"/>
    </xf>
    <xf numFmtId="3" fontId="3" fillId="34" borderId="10" xfId="0" applyNumberFormat="1" applyFont="1" applyFill="1" applyBorder="1" applyAlignment="1">
      <alignment horizontal="right" vertical="top" wrapText="1"/>
    </xf>
    <xf numFmtId="164" fontId="3" fillId="35" borderId="1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9"/>
  <sheetViews>
    <sheetView tabSelected="1" topLeftCell="A10" zoomScaleNormal="100" workbookViewId="0">
      <selection activeCell="I31" sqref="I31"/>
    </sheetView>
  </sheetViews>
  <sheetFormatPr baseColWidth="10" defaultColWidth="9.140625" defaultRowHeight="15"/>
  <cols>
    <col min="1" max="1" width="4.7109375" customWidth="1"/>
    <col min="2" max="2" width="5" customWidth="1"/>
    <col min="3" max="3" width="36.85546875" customWidth="1"/>
    <col min="4" max="5" width="14.28515625" customWidth="1"/>
    <col min="6" max="6" width="13.28515625" customWidth="1"/>
    <col min="7" max="7" width="14.28515625" customWidth="1"/>
    <col min="8" max="8" width="14.5703125" customWidth="1"/>
    <col min="9" max="10" width="13.28515625" customWidth="1"/>
    <col min="11" max="11" width="5.42578125" customWidth="1"/>
  </cols>
  <sheetData>
    <row r="1" spans="1:11" ht="17.100000000000001" customHeight="1">
      <c r="A1" s="18" t="s">
        <v>0</v>
      </c>
      <c r="B1" s="19"/>
      <c r="C1" s="19"/>
      <c r="D1" s="19"/>
      <c r="E1" s="19"/>
      <c r="F1" s="19"/>
      <c r="G1" s="19"/>
      <c r="H1" s="19"/>
      <c r="I1" s="1"/>
      <c r="J1" s="1"/>
      <c r="K1" s="1"/>
    </row>
    <row r="2" spans="1:11" ht="17.100000000000001" customHeight="1">
      <c r="A2" s="18" t="s">
        <v>1</v>
      </c>
      <c r="B2" s="19"/>
      <c r="C2" s="19"/>
      <c r="D2" s="19"/>
      <c r="E2" s="19"/>
      <c r="F2" s="19"/>
      <c r="G2" s="19"/>
      <c r="H2" s="19"/>
      <c r="I2" s="1"/>
      <c r="J2" s="1"/>
      <c r="K2" s="1"/>
    </row>
    <row r="3" spans="1:11" ht="15" customHeight="1">
      <c r="A3" s="20" t="s">
        <v>2</v>
      </c>
      <c r="B3" s="21"/>
      <c r="C3" s="21"/>
      <c r="D3" s="21"/>
      <c r="E3" s="21"/>
      <c r="F3" s="21"/>
      <c r="G3" s="21"/>
      <c r="H3" s="21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2" t="s">
        <v>4</v>
      </c>
      <c r="B5" s="23"/>
      <c r="C5" s="24" t="s">
        <v>5</v>
      </c>
      <c r="D5" s="25"/>
      <c r="E5" s="25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26" t="s">
        <v>8</v>
      </c>
      <c r="B6" s="27"/>
      <c r="C6" s="27"/>
      <c r="D6" s="27"/>
      <c r="E6" s="27"/>
      <c r="F6" s="1"/>
      <c r="G6" s="1"/>
      <c r="H6" s="1"/>
      <c r="I6" s="1"/>
      <c r="J6" s="1"/>
      <c r="K6" s="1"/>
    </row>
    <row r="7" spans="1:11" ht="15" customHeight="1">
      <c r="A7" s="26" t="s">
        <v>8</v>
      </c>
      <c r="B7" s="27"/>
      <c r="C7" s="27"/>
      <c r="D7" s="27"/>
      <c r="E7" s="27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28" t="s">
        <v>10</v>
      </c>
      <c r="B9" s="30" t="s">
        <v>11</v>
      </c>
      <c r="C9" s="31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69.75" customHeight="1">
      <c r="A10" s="29"/>
      <c r="B10" s="31"/>
      <c r="C10" s="31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2" t="s">
        <v>23</v>
      </c>
      <c r="J10" s="32" t="s">
        <v>24</v>
      </c>
      <c r="K10" s="1"/>
    </row>
    <row r="11" spans="1:11" ht="24.75" customHeight="1">
      <c r="A11" s="29"/>
      <c r="B11" s="31"/>
      <c r="C11" s="31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3"/>
      <c r="J11" s="33"/>
      <c r="K11" s="1"/>
    </row>
    <row r="12" spans="1:11" ht="15" customHeight="1">
      <c r="A12" s="10" t="s">
        <v>27</v>
      </c>
      <c r="B12" s="34" t="s">
        <v>28</v>
      </c>
      <c r="C12" s="35"/>
      <c r="D12" s="11">
        <v>1805431300</v>
      </c>
      <c r="E12" s="11">
        <v>1855487148</v>
      </c>
      <c r="F12" s="11">
        <v>990178431</v>
      </c>
      <c r="G12" s="11">
        <v>1853389615</v>
      </c>
      <c r="H12" s="11">
        <v>1619960066</v>
      </c>
      <c r="I12" s="11">
        <f t="shared" ref="I12:I20" si="0">H12-G12</f>
        <v>-233429549</v>
      </c>
      <c r="J12" s="12">
        <f t="shared" ref="J12:J20" si="1">(I12/G12)</f>
        <v>-0.12594737075830653</v>
      </c>
      <c r="K12" s="1"/>
    </row>
    <row r="13" spans="1:11" ht="15" customHeight="1">
      <c r="A13" s="13" t="s">
        <v>29</v>
      </c>
      <c r="B13" s="36" t="s">
        <v>30</v>
      </c>
      <c r="C13" s="37"/>
      <c r="D13" s="14">
        <v>123140734</v>
      </c>
      <c r="E13" s="14">
        <v>121389521</v>
      </c>
      <c r="F13" s="14">
        <v>97335419</v>
      </c>
      <c r="G13" s="14">
        <v>126786359</v>
      </c>
      <c r="H13" s="14">
        <v>143019958</v>
      </c>
      <c r="I13" s="14">
        <f t="shared" si="0"/>
        <v>16233599</v>
      </c>
      <c r="J13" s="15">
        <f t="shared" si="1"/>
        <v>0.12803900299715998</v>
      </c>
      <c r="K13" s="1"/>
    </row>
    <row r="14" spans="1:11" ht="15" customHeight="1">
      <c r="A14" s="13" t="s">
        <v>31</v>
      </c>
      <c r="B14" s="36" t="s">
        <v>32</v>
      </c>
      <c r="C14" s="37"/>
      <c r="D14" s="14">
        <v>939055575</v>
      </c>
      <c r="E14" s="14">
        <v>938567347</v>
      </c>
      <c r="F14" s="14">
        <v>326331492</v>
      </c>
      <c r="G14" s="14">
        <v>968038973</v>
      </c>
      <c r="H14" s="14">
        <v>455026595</v>
      </c>
      <c r="I14" s="14">
        <f t="shared" si="0"/>
        <v>-513012378</v>
      </c>
      <c r="J14" s="15">
        <f t="shared" si="1"/>
        <v>-0.52995012836120592</v>
      </c>
      <c r="K14" s="1"/>
    </row>
    <row r="15" spans="1:11" ht="15" customHeight="1">
      <c r="A15" s="13" t="s">
        <v>7</v>
      </c>
      <c r="B15" s="36" t="s">
        <v>33</v>
      </c>
      <c r="C15" s="37"/>
      <c r="D15" s="14">
        <v>9258265</v>
      </c>
      <c r="E15" s="14">
        <v>9408265</v>
      </c>
      <c r="F15" s="14">
        <v>9375164</v>
      </c>
      <c r="G15" s="14">
        <v>9545273</v>
      </c>
      <c r="H15" s="14">
        <v>9667193</v>
      </c>
      <c r="I15" s="14">
        <f t="shared" si="0"/>
        <v>121920</v>
      </c>
      <c r="J15" s="15">
        <f t="shared" si="1"/>
        <v>1.2772814355335883E-2</v>
      </c>
      <c r="K15" s="1"/>
    </row>
    <row r="16" spans="1:11" ht="15" customHeight="1">
      <c r="A16" s="13" t="s">
        <v>34</v>
      </c>
      <c r="B16" s="36" t="s">
        <v>35</v>
      </c>
      <c r="C16" s="37"/>
      <c r="D16" s="14">
        <v>21401212</v>
      </c>
      <c r="E16" s="14">
        <v>21516582</v>
      </c>
      <c r="F16" s="14">
        <v>24378390</v>
      </c>
      <c r="G16" s="14">
        <v>22059281</v>
      </c>
      <c r="H16" s="14">
        <v>20799390</v>
      </c>
      <c r="I16" s="14">
        <f t="shared" si="0"/>
        <v>-1259891</v>
      </c>
      <c r="J16" s="15">
        <f t="shared" si="1"/>
        <v>-5.7113874201067567E-2</v>
      </c>
      <c r="K16" s="1"/>
    </row>
    <row r="17" spans="1:11" ht="15" customHeight="1">
      <c r="A17" s="13" t="s">
        <v>36</v>
      </c>
      <c r="B17" s="36" t="s">
        <v>37</v>
      </c>
      <c r="C17" s="37"/>
      <c r="D17" s="14">
        <v>333996658</v>
      </c>
      <c r="E17" s="14">
        <v>331454597</v>
      </c>
      <c r="F17" s="14">
        <v>205474169</v>
      </c>
      <c r="G17" s="14">
        <v>338431468</v>
      </c>
      <c r="H17" s="14">
        <v>335788423</v>
      </c>
      <c r="I17" s="14">
        <f t="shared" si="0"/>
        <v>-2643045</v>
      </c>
      <c r="J17" s="15">
        <f t="shared" si="1"/>
        <v>-7.809690439306312E-3</v>
      </c>
      <c r="K17" s="1"/>
    </row>
    <row r="18" spans="1:11" ht="15" customHeight="1">
      <c r="A18" s="13" t="s">
        <v>38</v>
      </c>
      <c r="B18" s="36" t="s">
        <v>39</v>
      </c>
      <c r="C18" s="37"/>
      <c r="D18" s="14">
        <v>21882</v>
      </c>
      <c r="E18" s="14">
        <v>21882</v>
      </c>
      <c r="F18" s="14">
        <v>16800</v>
      </c>
      <c r="G18" s="14">
        <v>22561</v>
      </c>
      <c r="H18" s="14">
        <v>10</v>
      </c>
      <c r="I18" s="14">
        <f t="shared" si="0"/>
        <v>-22551</v>
      </c>
      <c r="J18" s="15">
        <f t="shared" si="1"/>
        <v>-0.99955675723593818</v>
      </c>
      <c r="K18" s="1"/>
    </row>
    <row r="19" spans="1:11" ht="15" customHeight="1">
      <c r="A19" s="13" t="s">
        <v>40</v>
      </c>
      <c r="B19" s="36" t="s">
        <v>41</v>
      </c>
      <c r="C19" s="37"/>
      <c r="D19" s="14">
        <v>294603861</v>
      </c>
      <c r="E19" s="14">
        <v>292087277</v>
      </c>
      <c r="F19" s="14">
        <v>260153666</v>
      </c>
      <c r="G19" s="14">
        <v>301950047</v>
      </c>
      <c r="H19" s="14">
        <v>558385925</v>
      </c>
      <c r="I19" s="14">
        <f t="shared" si="0"/>
        <v>256435878</v>
      </c>
      <c r="J19" s="15">
        <f t="shared" si="1"/>
        <v>0.84926589860739454</v>
      </c>
      <c r="K19" s="1"/>
    </row>
    <row r="20" spans="1:11" ht="15" customHeight="1">
      <c r="A20" s="13" t="s">
        <v>42</v>
      </c>
      <c r="B20" s="36" t="s">
        <v>43</v>
      </c>
      <c r="C20" s="37"/>
      <c r="D20" s="14">
        <v>83952903</v>
      </c>
      <c r="E20" s="14">
        <v>85105805</v>
      </c>
      <c r="F20" s="14">
        <v>67113331</v>
      </c>
      <c r="G20" s="14">
        <v>86555443</v>
      </c>
      <c r="H20" s="14">
        <v>97272362</v>
      </c>
      <c r="I20" s="14">
        <f t="shared" si="0"/>
        <v>10716919</v>
      </c>
      <c r="J20" s="15">
        <f t="shared" si="1"/>
        <v>0.12381565651509634</v>
      </c>
      <c r="K20" s="1"/>
    </row>
    <row r="21" spans="1:11" ht="15" customHeight="1">
      <c r="A21" s="13" t="s">
        <v>44</v>
      </c>
      <c r="B21" s="36" t="s">
        <v>45</v>
      </c>
      <c r="C21" s="37"/>
      <c r="D21" s="14">
        <v>0</v>
      </c>
      <c r="E21" s="14">
        <v>2688917</v>
      </c>
      <c r="F21" s="14">
        <v>0</v>
      </c>
      <c r="G21" s="14">
        <v>0</v>
      </c>
      <c r="H21" s="14">
        <v>0</v>
      </c>
      <c r="I21" s="14">
        <f t="shared" ref="I21:I22" si="2">H21-G21</f>
        <v>0</v>
      </c>
      <c r="J21" s="15"/>
      <c r="K21" s="1"/>
    </row>
    <row r="22" spans="1:11" ht="15" customHeight="1">
      <c r="A22" s="13" t="s">
        <v>46</v>
      </c>
      <c r="B22" s="36" t="s">
        <v>47</v>
      </c>
      <c r="C22" s="37"/>
      <c r="D22" s="14">
        <v>210</v>
      </c>
      <c r="E22" s="14">
        <v>53246955</v>
      </c>
      <c r="F22" s="14">
        <v>0</v>
      </c>
      <c r="G22" s="14">
        <v>210</v>
      </c>
      <c r="H22" s="14">
        <v>210</v>
      </c>
      <c r="I22" s="14">
        <f t="shared" si="2"/>
        <v>0</v>
      </c>
      <c r="J22" s="15">
        <f t="shared" ref="J22" si="3">(I22/G22)</f>
        <v>0</v>
      </c>
      <c r="K22" s="1"/>
    </row>
    <row r="23" spans="1:11" ht="15" customHeight="1">
      <c r="A23" s="10" t="s">
        <v>27</v>
      </c>
      <c r="B23" s="34" t="s">
        <v>48</v>
      </c>
      <c r="C23" s="35"/>
      <c r="D23" s="11">
        <v>1805431300</v>
      </c>
      <c r="E23" s="11">
        <v>1855487148</v>
      </c>
      <c r="F23" s="11">
        <v>534896449</v>
      </c>
      <c r="G23" s="11">
        <v>1853389615</v>
      </c>
      <c r="H23" s="11">
        <v>1619960066</v>
      </c>
      <c r="I23" s="11">
        <f t="shared" ref="I23:I28" si="4">H23-G23</f>
        <v>-233429549</v>
      </c>
      <c r="J23" s="12">
        <f t="shared" ref="J23:J28" si="5">(I23/G23)</f>
        <v>-0.12594737075830653</v>
      </c>
      <c r="K23" s="1"/>
    </row>
    <row r="24" spans="1:11" ht="15" customHeight="1">
      <c r="A24" s="13" t="s">
        <v>49</v>
      </c>
      <c r="B24" s="36" t="s">
        <v>50</v>
      </c>
      <c r="C24" s="37"/>
      <c r="D24" s="14">
        <v>223458364</v>
      </c>
      <c r="E24" s="14">
        <v>217599435</v>
      </c>
      <c r="F24" s="14">
        <v>140602822</v>
      </c>
      <c r="G24" s="14">
        <v>223458364</v>
      </c>
      <c r="H24" s="14">
        <v>226264372</v>
      </c>
      <c r="I24" s="14">
        <f t="shared" si="4"/>
        <v>2806008</v>
      </c>
      <c r="J24" s="15">
        <f t="shared" si="5"/>
        <v>1.2557184925957839E-2</v>
      </c>
      <c r="K24" s="1"/>
    </row>
    <row r="25" spans="1:11" ht="15" customHeight="1">
      <c r="A25" s="13" t="s">
        <v>51</v>
      </c>
      <c r="B25" s="36" t="s">
        <v>52</v>
      </c>
      <c r="C25" s="37"/>
      <c r="D25" s="14">
        <v>57986006</v>
      </c>
      <c r="E25" s="14">
        <v>56838292</v>
      </c>
      <c r="F25" s="14">
        <v>30892339</v>
      </c>
      <c r="G25" s="14">
        <v>57044309</v>
      </c>
      <c r="H25" s="14">
        <v>54014490</v>
      </c>
      <c r="I25" s="14">
        <f t="shared" si="4"/>
        <v>-3029819</v>
      </c>
      <c r="J25" s="15">
        <f t="shared" si="5"/>
        <v>-5.3113431525658415E-2</v>
      </c>
      <c r="K25" s="1"/>
    </row>
    <row r="26" spans="1:11" ht="15" customHeight="1">
      <c r="A26" s="13" t="s">
        <v>53</v>
      </c>
      <c r="B26" s="36" t="s">
        <v>54</v>
      </c>
      <c r="C26" s="37"/>
      <c r="D26" s="14">
        <v>888358</v>
      </c>
      <c r="E26" s="14">
        <v>1644515</v>
      </c>
      <c r="F26" s="14">
        <v>2409334</v>
      </c>
      <c r="G26" s="14">
        <v>915898</v>
      </c>
      <c r="H26" s="14">
        <v>919915</v>
      </c>
      <c r="I26" s="14">
        <f t="shared" si="4"/>
        <v>4017</v>
      </c>
      <c r="J26" s="15">
        <f t="shared" si="5"/>
        <v>4.3858595607807853E-3</v>
      </c>
      <c r="K26" s="1"/>
    </row>
    <row r="27" spans="1:11" ht="15" customHeight="1">
      <c r="A27" s="13" t="s">
        <v>55</v>
      </c>
      <c r="B27" s="36" t="s">
        <v>30</v>
      </c>
      <c r="C27" s="37"/>
      <c r="D27" s="14">
        <v>349631575</v>
      </c>
      <c r="E27" s="14">
        <v>350259461</v>
      </c>
      <c r="F27" s="14">
        <v>130563266</v>
      </c>
      <c r="G27" s="14">
        <v>362962507</v>
      </c>
      <c r="H27" s="14">
        <v>341432559</v>
      </c>
      <c r="I27" s="14">
        <f t="shared" si="4"/>
        <v>-21529948</v>
      </c>
      <c r="J27" s="15">
        <f t="shared" si="5"/>
        <v>-5.9317278189286921E-2</v>
      </c>
      <c r="K27" s="1"/>
    </row>
    <row r="28" spans="1:11" ht="15" customHeight="1">
      <c r="A28" s="13" t="s">
        <v>56</v>
      </c>
      <c r="B28" s="36" t="s">
        <v>57</v>
      </c>
      <c r="C28" s="37"/>
      <c r="D28" s="14">
        <v>683109658</v>
      </c>
      <c r="E28" s="14">
        <v>689085427</v>
      </c>
      <c r="F28" s="14">
        <v>9954038</v>
      </c>
      <c r="G28" s="14">
        <v>704286059</v>
      </c>
      <c r="H28" s="14">
        <v>288396670</v>
      </c>
      <c r="I28" s="14">
        <f t="shared" si="4"/>
        <v>-415889389</v>
      </c>
      <c r="J28" s="15">
        <f t="shared" si="5"/>
        <v>-0.59051202801104996</v>
      </c>
      <c r="K28" s="1"/>
    </row>
    <row r="29" spans="1:11" ht="15" customHeight="1">
      <c r="A29" s="13" t="s">
        <v>58</v>
      </c>
      <c r="B29" s="36" t="s">
        <v>59</v>
      </c>
      <c r="C29" s="37"/>
      <c r="D29" s="14">
        <v>30</v>
      </c>
      <c r="E29" s="14">
        <v>14995</v>
      </c>
      <c r="F29" s="14">
        <v>83943</v>
      </c>
      <c r="G29" s="14">
        <v>30</v>
      </c>
      <c r="H29" s="14">
        <v>30</v>
      </c>
      <c r="I29" s="14">
        <f t="shared" ref="I29:I30" si="6">H29-G29</f>
        <v>0</v>
      </c>
      <c r="J29" s="15">
        <f t="shared" ref="J29:J30" si="7">(I29/G29)</f>
        <v>0</v>
      </c>
      <c r="K29" s="1"/>
    </row>
    <row r="30" spans="1:11" ht="15" customHeight="1">
      <c r="A30" s="13" t="s">
        <v>60</v>
      </c>
      <c r="B30" s="36" t="s">
        <v>61</v>
      </c>
      <c r="C30" s="37"/>
      <c r="D30" s="14">
        <v>5369141</v>
      </c>
      <c r="E30" s="14">
        <v>5130604</v>
      </c>
      <c r="F30" s="14">
        <v>2553753</v>
      </c>
      <c r="G30" s="14">
        <v>5535596</v>
      </c>
      <c r="H30" s="14">
        <v>4926304</v>
      </c>
      <c r="I30" s="14">
        <f t="shared" si="6"/>
        <v>-609292</v>
      </c>
      <c r="J30" s="15">
        <f t="shared" si="7"/>
        <v>-0.11006800351759774</v>
      </c>
      <c r="K30" s="1"/>
    </row>
    <row r="31" spans="1:11" ht="15" customHeight="1">
      <c r="A31" s="13" t="s">
        <v>62</v>
      </c>
      <c r="B31" s="36" t="s">
        <v>63</v>
      </c>
      <c r="C31" s="37"/>
      <c r="D31" s="14">
        <v>309530554</v>
      </c>
      <c r="E31" s="14">
        <v>354292915</v>
      </c>
      <c r="F31" s="14">
        <v>164898953</v>
      </c>
      <c r="G31" s="14">
        <v>319126002</v>
      </c>
      <c r="H31" s="14">
        <v>494709885</v>
      </c>
      <c r="I31" s="14">
        <f t="shared" ref="I30:I35" si="8">H31-G31</f>
        <v>175583883</v>
      </c>
      <c r="J31" s="15">
        <f t="shared" ref="J30:J35" si="9">(I31/G31)</f>
        <v>0.55020237116247273</v>
      </c>
      <c r="K31" s="1"/>
    </row>
    <row r="32" spans="1:11" ht="15" customHeight="1">
      <c r="A32" s="13" t="s">
        <v>64</v>
      </c>
      <c r="B32" s="36" t="s">
        <v>65</v>
      </c>
      <c r="C32" s="37"/>
      <c r="D32" s="14">
        <v>1440506</v>
      </c>
      <c r="E32" s="14">
        <v>233160</v>
      </c>
      <c r="F32" s="14">
        <v>0</v>
      </c>
      <c r="G32" s="14">
        <v>1485162</v>
      </c>
      <c r="H32" s="14">
        <v>524350</v>
      </c>
      <c r="I32" s="14">
        <f t="shared" si="8"/>
        <v>-960812</v>
      </c>
      <c r="J32" s="15">
        <f t="shared" si="9"/>
        <v>-0.64694087244354492</v>
      </c>
      <c r="K32" s="1"/>
    </row>
    <row r="33" spans="1:11" ht="15" customHeight="1">
      <c r="A33" s="13" t="s">
        <v>66</v>
      </c>
      <c r="B33" s="36" t="s">
        <v>67</v>
      </c>
      <c r="C33" s="37"/>
      <c r="D33" s="14">
        <v>141372767</v>
      </c>
      <c r="E33" s="14">
        <v>141372767</v>
      </c>
      <c r="F33" s="14">
        <v>27182564</v>
      </c>
      <c r="G33" s="14">
        <v>145755324</v>
      </c>
      <c r="H33" s="14">
        <v>179757525</v>
      </c>
      <c r="I33" s="14">
        <f t="shared" si="8"/>
        <v>34002201</v>
      </c>
      <c r="J33" s="15">
        <f t="shared" si="9"/>
        <v>0.2332827375828824</v>
      </c>
      <c r="K33" s="1"/>
    </row>
    <row r="34" spans="1:11" ht="15" customHeight="1">
      <c r="A34" s="13" t="s">
        <v>68</v>
      </c>
      <c r="B34" s="36" t="s">
        <v>69</v>
      </c>
      <c r="C34" s="37"/>
      <c r="D34" s="14">
        <v>4519135</v>
      </c>
      <c r="E34" s="14">
        <v>4292136</v>
      </c>
      <c r="F34" s="14">
        <v>335273</v>
      </c>
      <c r="G34" s="14">
        <v>4659229</v>
      </c>
      <c r="H34" s="14">
        <v>4517247</v>
      </c>
      <c r="I34" s="14">
        <f t="shared" si="8"/>
        <v>-141982</v>
      </c>
      <c r="J34" s="15">
        <f t="shared" si="9"/>
        <v>-3.0473282167500244E-2</v>
      </c>
      <c r="K34" s="1"/>
    </row>
    <row r="35" spans="1:11" ht="15" customHeight="1">
      <c r="A35" s="42" t="s">
        <v>70</v>
      </c>
      <c r="B35" s="43" t="s">
        <v>71</v>
      </c>
      <c r="C35" s="44"/>
      <c r="D35" s="45">
        <v>28125206</v>
      </c>
      <c r="E35" s="45">
        <v>34723441</v>
      </c>
      <c r="F35" s="45">
        <v>25420164</v>
      </c>
      <c r="G35" s="45">
        <v>28161135</v>
      </c>
      <c r="H35" s="45">
        <v>24496719</v>
      </c>
      <c r="I35" s="45">
        <f t="shared" si="8"/>
        <v>-3664416</v>
      </c>
      <c r="J35" s="46">
        <f t="shared" si="9"/>
        <v>-0.1301231644250134</v>
      </c>
      <c r="K35" s="1"/>
    </row>
    <row r="36" spans="1:11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customHeight="1">
      <c r="A37" s="38" t="s">
        <v>72</v>
      </c>
      <c r="B37" s="39"/>
      <c r="C37" s="39"/>
      <c r="D37" s="16">
        <v>670824757</v>
      </c>
      <c r="E37" s="16">
        <v>663476240</v>
      </c>
      <c r="F37" s="16">
        <v>316512548</v>
      </c>
      <c r="G37" s="16">
        <v>683639249</v>
      </c>
      <c r="H37" s="16">
        <v>656348795</v>
      </c>
      <c r="I37" s="16">
        <v>-27290454</v>
      </c>
      <c r="J37" s="17">
        <v>-3.9919378590271663E-2</v>
      </c>
      <c r="K37" s="1"/>
    </row>
    <row r="38" spans="1:11" ht="15" customHeight="1">
      <c r="A38" s="40" t="s">
        <v>73</v>
      </c>
      <c r="B38" s="41"/>
      <c r="C38" s="41"/>
      <c r="D38" s="41"/>
      <c r="E38" s="41"/>
      <c r="F38" s="41"/>
      <c r="G38" s="41"/>
      <c r="H38" s="41"/>
      <c r="I38" s="1"/>
      <c r="J38" s="1"/>
      <c r="K38" s="1"/>
    </row>
    <row r="39" spans="1:11" ht="5.0999999999999996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37">
    <mergeCell ref="A37:C37"/>
    <mergeCell ref="A38:H38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2025-09-26T21:24:30Z</dcterms:modified>
</cp:coreProperties>
</file>