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CAADBD4-9843-445B-906D-4CDD6B37FA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adro Comparativo analitico" sheetId="1" r:id="rId1"/>
    <sheet name="cuadro Comparativo analitico 2" sheetId="2" r:id="rId2"/>
    <sheet name="cuadro Comparativo analitico 3" sheetId="3" r:id="rId3"/>
  </sheets>
  <definedNames>
    <definedName name="_xlnm.Print_Area" localSheetId="0">'cuadro Comparativo analitico'!$A$1:$J$35</definedName>
    <definedName name="JR_PAGE_ANCHOR_0_1">'cuadro Comparativo analitico'!$A$1</definedName>
    <definedName name="JR_PAGE_ANCHOR_1_1">'cuadro Comparativo analitico 2'!$A$1</definedName>
    <definedName name="JR_PAGE_ANCHOR_2_1">'cuadro Comparativo analitico 3'!$A$1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I29" i="3"/>
  <c r="J28" i="3"/>
  <c r="I28" i="3"/>
  <c r="J26" i="3"/>
  <c r="I26" i="3"/>
  <c r="I24" i="3"/>
  <c r="J24" i="3" s="1"/>
  <c r="J23" i="3"/>
  <c r="I23" i="3"/>
  <c r="I21" i="3"/>
  <c r="J21" i="3" s="1"/>
  <c r="J20" i="3"/>
  <c r="I20" i="3"/>
  <c r="I19" i="3"/>
  <c r="J19" i="3" s="1"/>
  <c r="J17" i="3"/>
  <c r="I17" i="3"/>
  <c r="J16" i="3"/>
  <c r="I16" i="3"/>
  <c r="J14" i="3"/>
  <c r="I14" i="3"/>
  <c r="I13" i="3"/>
  <c r="J13" i="3" s="1"/>
  <c r="J12" i="3"/>
  <c r="I12" i="3"/>
  <c r="I29" i="2"/>
  <c r="J29" i="2" s="1"/>
  <c r="J28" i="2"/>
  <c r="I28" i="2"/>
  <c r="J27" i="2"/>
  <c r="I27" i="2"/>
  <c r="J25" i="2"/>
  <c r="I25" i="2"/>
  <c r="J24" i="2"/>
  <c r="I24" i="2"/>
  <c r="J22" i="2"/>
  <c r="I22" i="2"/>
  <c r="I21" i="2"/>
  <c r="J21" i="2" s="1"/>
  <c r="J20" i="2"/>
  <c r="I20" i="2"/>
  <c r="I17" i="2"/>
  <c r="J17" i="2" s="1"/>
  <c r="J16" i="2"/>
  <c r="I16" i="2"/>
  <c r="I15" i="2"/>
  <c r="J15" i="2" s="1"/>
  <c r="J14" i="2"/>
  <c r="I14" i="2"/>
  <c r="J13" i="2"/>
  <c r="I13" i="2"/>
  <c r="J12" i="2"/>
  <c r="I12" i="2"/>
  <c r="I31" i="1"/>
  <c r="J31" i="1" s="1"/>
  <c r="J30" i="1"/>
  <c r="I30" i="1"/>
  <c r="I29" i="1"/>
  <c r="J29" i="1" s="1"/>
  <c r="J28" i="1"/>
  <c r="I28" i="1"/>
  <c r="I26" i="1"/>
  <c r="J26" i="1" s="1"/>
  <c r="I25" i="1"/>
  <c r="J25" i="1" s="1"/>
  <c r="I23" i="1"/>
  <c r="J23" i="1" s="1"/>
  <c r="J22" i="1"/>
  <c r="I22" i="1"/>
  <c r="I21" i="1"/>
  <c r="J21" i="1" s="1"/>
  <c r="J19" i="1"/>
  <c r="I19" i="1"/>
  <c r="I18" i="1"/>
  <c r="J18" i="1" s="1"/>
  <c r="J16" i="1"/>
  <c r="I16" i="1"/>
  <c r="I15" i="1"/>
  <c r="J15" i="1" s="1"/>
  <c r="J14" i="1"/>
  <c r="I14" i="1"/>
  <c r="J13" i="1"/>
  <c r="I13" i="1"/>
  <c r="J12" i="1"/>
  <c r="I12" i="1"/>
</calcChain>
</file>

<file path=xl/sharedStrings.xml><?xml version="1.0" encoding="utf-8"?>
<sst xmlns="http://schemas.openxmlformats.org/spreadsheetml/2006/main" count="227" uniqueCount="74">
  <si>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</si>
  <si>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</si>
  <si>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Consolidado Moneda Nacional y Extranjera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</si>
  <si>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</si>
  <si>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</si>
  <si>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RELACIONES EXTERIORES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</si>
  <si>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</si>
  <si>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06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</si>
  <si>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</si>
  <si>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</si>
  <si>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</si>
  <si>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</si>
  <si>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</si>
  <si>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</si>
  <si>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</si>
  <si>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</si>
  <si>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</si>
  <si>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</si>
  <si>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</si>
  <si>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</si>
  <si>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</si>
  <si>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</si>
  <si>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</si>
  <si>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</si>
  <si>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</si>
  <si>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y US$ de 2025)</t>
    </r>
  </si>
  <si>
    <r>
      <rPr>
        <b/>
        <sz val="10"/>
        <rFont val="Times New Roman"/>
      </rPr>
      <t>(En $ y US$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</si>
  <si>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</si>
  <si>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</si>
  <si>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</si>
  <si>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</si>
  <si>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</si>
  <si>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</si>
  <si>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</si>
  <si>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</si>
  <si>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</si>
  <si>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</si>
  <si>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</si>
  <si>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</si>
  <si>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11</t>
    </r>
  </si>
  <si>
    <r>
      <rPr>
        <sz val="10"/>
        <rFont val="Times New Roman"/>
      </rPr>
      <t>VENTA DE ACTIVOS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</si>
  <si>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</si>
  <si>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</si>
  <si>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</si>
  <si>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</si>
  <si>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</si>
  <si>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</si>
  <si>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</si>
  <si>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</si>
  <si>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</si>
  <si>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</si>
  <si>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</si>
  <si>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</si>
  <si>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</si>
  <si>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</si>
  <si>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</si>
  <si>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</si>
  <si>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</si>
  <si>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</si>
  <si>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</si>
  <si>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</si>
  <si>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</si>
  <si>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</si>
  <si>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</si>
  <si>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</si>
  <si>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</si>
  <si>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</si>
  <si>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Moneda Nacional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</si>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</sst>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3" fontId="2" fillId="42" borderId="6" xfId="0" applyNumberFormat="1" applyFont="1" applyFill="1" applyBorder="1" applyAlignment="1">
      <alignment horizontal="right" vertical="center" wrapText="1"/>
    </xf>
    <xf numFmtId="164" fontId="2" fillId="43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6"/>
  <sheetViews>
    <sheetView tabSelected="1" workbookViewId="0">
      <selection activeCell="E13" sqref="E13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4" width="15" customWidth="1"/>
    <col min="5" max="5" width="14.85546875" customWidth="1"/>
    <col min="6" max="6" width="13.28515625" customWidth="1"/>
    <col min="7" max="7" width="15.5703125" customWidth="1"/>
    <col min="8" max="8" width="16" customWidth="1"/>
    <col min="9" max="10" width="13.28515625" customWidth="1"/>
    <col min="11" max="11" width="5.42578125" customWidth="1"/>
  </cols>
  <sheetData>
    <row r="1" spans="1:11" ht="17.100000000000001" customHeight="1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7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 ht="15" customHeight="1">
      <c r="A3" s="24" t="s">
        <v>2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6" t="s">
        <v>4</v>
      </c>
      <c r="B5" s="27"/>
      <c r="C5" s="28" t="s">
        <v>5</v>
      </c>
      <c r="D5" s="29"/>
      <c r="E5" s="29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0" t="s">
        <v>8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8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2" t="s">
        <v>10</v>
      </c>
      <c r="B9" s="34" t="s">
        <v>11</v>
      </c>
      <c r="C9" s="35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72" customHeight="1">
      <c r="A10" s="33"/>
      <c r="B10" s="35"/>
      <c r="C10" s="35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6" t="s">
        <v>23</v>
      </c>
      <c r="J10" s="36" t="s">
        <v>24</v>
      </c>
      <c r="K10" s="1"/>
    </row>
    <row r="11" spans="1:11" ht="24.75" customHeight="1">
      <c r="A11" s="33"/>
      <c r="B11" s="35"/>
      <c r="C11" s="35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7"/>
      <c r="J11" s="37"/>
      <c r="K11" s="1"/>
    </row>
    <row r="12" spans="1:11" ht="15" customHeight="1">
      <c r="A12" s="10" t="s">
        <v>27</v>
      </c>
      <c r="B12" s="38" t="s">
        <v>28</v>
      </c>
      <c r="C12" s="39"/>
      <c r="D12" s="11">
        <v>313705011</v>
      </c>
      <c r="E12" s="11">
        <v>314788937</v>
      </c>
      <c r="F12" s="11">
        <v>232689729</v>
      </c>
      <c r="G12" s="11">
        <v>314861084</v>
      </c>
      <c r="H12" s="11">
        <v>310260486</v>
      </c>
      <c r="I12" s="11">
        <f>H12-G12</f>
        <v>-4600598</v>
      </c>
      <c r="J12" s="12">
        <f>(I12/G12)</f>
        <v>-1.4611516741141627E-2</v>
      </c>
      <c r="K12" s="1"/>
    </row>
    <row r="13" spans="1:11" ht="15" customHeight="1">
      <c r="A13" s="13" t="s">
        <v>29</v>
      </c>
      <c r="B13" s="40" t="s">
        <v>30</v>
      </c>
      <c r="C13" s="41"/>
      <c r="D13" s="14">
        <v>11292122</v>
      </c>
      <c r="E13" s="14">
        <v>11081622</v>
      </c>
      <c r="F13" s="14">
        <v>6253508</v>
      </c>
      <c r="G13" s="14">
        <v>11580243</v>
      </c>
      <c r="H13" s="14">
        <v>11258703</v>
      </c>
      <c r="I13" s="14">
        <f>H13-G13</f>
        <v>-321540</v>
      </c>
      <c r="J13" s="15">
        <f>(I13/G13)</f>
        <v>-2.77662567184471E-2</v>
      </c>
      <c r="K13" s="1"/>
    </row>
    <row r="14" spans="1:11" ht="15" customHeight="1">
      <c r="A14" s="13" t="s">
        <v>31</v>
      </c>
      <c r="B14" s="40" t="s">
        <v>32</v>
      </c>
      <c r="C14" s="41"/>
      <c r="D14" s="14">
        <v>1384301</v>
      </c>
      <c r="E14" s="14">
        <v>1384301</v>
      </c>
      <c r="F14" s="14">
        <v>1437193</v>
      </c>
      <c r="G14" s="14">
        <v>1427214</v>
      </c>
      <c r="H14" s="14">
        <v>1304600</v>
      </c>
      <c r="I14" s="14">
        <f>H14-G14</f>
        <v>-122614</v>
      </c>
      <c r="J14" s="15">
        <f>(I14/G14)</f>
        <v>-8.5911433043678098E-2</v>
      </c>
      <c r="K14" s="1"/>
    </row>
    <row r="15" spans="1:11" ht="15" customHeight="1">
      <c r="A15" s="13" t="s">
        <v>33</v>
      </c>
      <c r="B15" s="40" t="s">
        <v>34</v>
      </c>
      <c r="C15" s="41"/>
      <c r="D15" s="14">
        <v>1469692</v>
      </c>
      <c r="E15" s="14">
        <v>2667670</v>
      </c>
      <c r="F15" s="14">
        <v>2783893</v>
      </c>
      <c r="G15" s="14">
        <v>1469692</v>
      </c>
      <c r="H15" s="14">
        <v>651570</v>
      </c>
      <c r="I15" s="14">
        <f>H15-G15</f>
        <v>-818122</v>
      </c>
      <c r="J15" s="15">
        <f>(I15/G15)</f>
        <v>-0.55666221221861456</v>
      </c>
      <c r="K15" s="1"/>
    </row>
    <row r="16" spans="1:11" ht="15" customHeight="1">
      <c r="A16" s="13" t="s">
        <v>35</v>
      </c>
      <c r="B16" s="40" t="s">
        <v>36</v>
      </c>
      <c r="C16" s="41"/>
      <c r="D16" s="14">
        <v>299002977</v>
      </c>
      <c r="E16" s="14">
        <v>296249933</v>
      </c>
      <c r="F16" s="14">
        <v>219509291</v>
      </c>
      <c r="G16" s="14">
        <v>300003720</v>
      </c>
      <c r="H16" s="14">
        <v>297035546</v>
      </c>
      <c r="I16" s="14">
        <f>H16-G16</f>
        <v>-2968174</v>
      </c>
      <c r="J16" s="15">
        <f>(I16/G16)</f>
        <v>-9.8937906503292691E-3</v>
      </c>
      <c r="K16" s="1"/>
    </row>
    <row r="17" spans="1:11" ht="15" customHeight="1">
      <c r="A17" s="13" t="s">
        <v>37</v>
      </c>
      <c r="B17" s="40" t="s">
        <v>38</v>
      </c>
      <c r="C17" s="41"/>
      <c r="D17" s="14">
        <v>9580</v>
      </c>
      <c r="E17" s="14">
        <v>9648</v>
      </c>
      <c r="F17" s="14">
        <v>0</v>
      </c>
      <c r="G17" s="14">
        <v>9580</v>
      </c>
      <c r="H17" s="14">
        <v>9580</v>
      </c>
      <c r="I17" s="16"/>
      <c r="J17" s="15" t="s">
        <v>27</v>
      </c>
      <c r="K17" s="1"/>
    </row>
    <row r="18" spans="1:11" ht="15" customHeight="1">
      <c r="A18" s="13" t="s">
        <v>39</v>
      </c>
      <c r="B18" s="40" t="s">
        <v>40</v>
      </c>
      <c r="C18" s="41"/>
      <c r="D18" s="14">
        <v>536689</v>
      </c>
      <c r="E18" s="14">
        <v>679292</v>
      </c>
      <c r="F18" s="14">
        <v>2139725</v>
      </c>
      <c r="G18" s="14">
        <v>360985</v>
      </c>
      <c r="H18" s="14">
        <v>417</v>
      </c>
      <c r="I18" s="14">
        <f>H18-G18</f>
        <v>-360568</v>
      </c>
      <c r="J18" s="15">
        <f>(I18/G18)</f>
        <v>-0.99884482734739666</v>
      </c>
      <c r="K18" s="1"/>
    </row>
    <row r="19" spans="1:11" ht="15" customHeight="1">
      <c r="A19" s="13" t="s">
        <v>41</v>
      </c>
      <c r="B19" s="40" t="s">
        <v>42</v>
      </c>
      <c r="C19" s="41"/>
      <c r="D19" s="14">
        <v>9590</v>
      </c>
      <c r="E19" s="14">
        <v>9658</v>
      </c>
      <c r="F19" s="14">
        <v>566119</v>
      </c>
      <c r="G19" s="14">
        <v>9590</v>
      </c>
      <c r="H19" s="14">
        <v>10</v>
      </c>
      <c r="I19" s="14">
        <f>H19-G19</f>
        <v>-9580</v>
      </c>
      <c r="J19" s="15">
        <f>(I19/G19)</f>
        <v>-0.99895724713242962</v>
      </c>
      <c r="K19" s="1"/>
    </row>
    <row r="20" spans="1:11" ht="15" customHeight="1">
      <c r="A20" s="13" t="s">
        <v>43</v>
      </c>
      <c r="B20" s="40" t="s">
        <v>44</v>
      </c>
      <c r="C20" s="41"/>
      <c r="D20" s="14">
        <v>60</v>
      </c>
      <c r="E20" s="14">
        <v>2706813</v>
      </c>
      <c r="F20" s="14">
        <v>0</v>
      </c>
      <c r="G20" s="14">
        <v>60</v>
      </c>
      <c r="H20" s="14">
        <v>60</v>
      </c>
      <c r="I20" s="16"/>
      <c r="J20" s="15" t="s">
        <v>27</v>
      </c>
      <c r="K20" s="1"/>
    </row>
    <row r="21" spans="1:11" ht="15" customHeight="1">
      <c r="A21" s="10" t="s">
        <v>27</v>
      </c>
      <c r="B21" s="38" t="s">
        <v>45</v>
      </c>
      <c r="C21" s="39"/>
      <c r="D21" s="11">
        <v>313705011</v>
      </c>
      <c r="E21" s="11">
        <v>314788937</v>
      </c>
      <c r="F21" s="11">
        <v>196183201</v>
      </c>
      <c r="G21" s="11">
        <v>314861084</v>
      </c>
      <c r="H21" s="11">
        <v>310260486</v>
      </c>
      <c r="I21" s="11">
        <f>H21-G21</f>
        <v>-4600598</v>
      </c>
      <c r="J21" s="12">
        <f>(I21/G21)</f>
        <v>-1.4611516741141627E-2</v>
      </c>
      <c r="K21" s="1"/>
    </row>
    <row r="22" spans="1:11" ht="15" customHeight="1">
      <c r="A22" s="13" t="s">
        <v>46</v>
      </c>
      <c r="B22" s="40" t="s">
        <v>47</v>
      </c>
      <c r="C22" s="41"/>
      <c r="D22" s="14">
        <v>175745244</v>
      </c>
      <c r="E22" s="14">
        <v>173166867</v>
      </c>
      <c r="F22" s="14">
        <v>108759973</v>
      </c>
      <c r="G22" s="14">
        <v>175745244</v>
      </c>
      <c r="H22" s="14">
        <v>173154084</v>
      </c>
      <c r="I22" s="14">
        <f>H22-G22</f>
        <v>-2591160</v>
      </c>
      <c r="J22" s="15">
        <f>(I22/G22)</f>
        <v>-1.4743841375303447E-2</v>
      </c>
      <c r="K22" s="1"/>
    </row>
    <row r="23" spans="1:11" ht="15" customHeight="1">
      <c r="A23" s="13" t="s">
        <v>48</v>
      </c>
      <c r="B23" s="40" t="s">
        <v>49</v>
      </c>
      <c r="C23" s="41"/>
      <c r="D23" s="14">
        <v>46099185</v>
      </c>
      <c r="E23" s="14">
        <v>45142162</v>
      </c>
      <c r="F23" s="14">
        <v>31858959</v>
      </c>
      <c r="G23" s="14">
        <v>46417012</v>
      </c>
      <c r="H23" s="14">
        <v>47239330</v>
      </c>
      <c r="I23" s="14">
        <f>H23-G23</f>
        <v>822318</v>
      </c>
      <c r="J23" s="15">
        <f>(I23/G23)</f>
        <v>1.7715875377760204E-2</v>
      </c>
      <c r="K23" s="1"/>
    </row>
    <row r="24" spans="1:11" ht="15" customHeight="1">
      <c r="A24" s="13" t="s">
        <v>50</v>
      </c>
      <c r="B24" s="40" t="s">
        <v>51</v>
      </c>
      <c r="C24" s="41"/>
      <c r="D24" s="14">
        <v>297030</v>
      </c>
      <c r="E24" s="14">
        <v>773723</v>
      </c>
      <c r="F24" s="14">
        <v>751478</v>
      </c>
      <c r="G24" s="14">
        <v>297030</v>
      </c>
      <c r="H24" s="14">
        <v>297030</v>
      </c>
      <c r="I24" s="16"/>
      <c r="J24" s="15" t="s">
        <v>27</v>
      </c>
      <c r="K24" s="1"/>
    </row>
    <row r="25" spans="1:11" ht="15" customHeight="1">
      <c r="A25" s="13" t="s">
        <v>52</v>
      </c>
      <c r="B25" s="40" t="s">
        <v>30</v>
      </c>
      <c r="C25" s="41"/>
      <c r="D25" s="14">
        <v>83585489</v>
      </c>
      <c r="E25" s="14">
        <v>84173349</v>
      </c>
      <c r="F25" s="14">
        <v>46935260</v>
      </c>
      <c r="G25" s="14">
        <v>84284848</v>
      </c>
      <c r="H25" s="14">
        <v>81918107</v>
      </c>
      <c r="I25" s="14">
        <f>H25-G25</f>
        <v>-2366741</v>
      </c>
      <c r="J25" s="15">
        <f>(I25/G25)</f>
        <v>-2.808026657412967E-2</v>
      </c>
      <c r="K25" s="1"/>
    </row>
    <row r="26" spans="1:11" ht="15" customHeight="1">
      <c r="A26" s="13" t="s">
        <v>53</v>
      </c>
      <c r="B26" s="40" t="s">
        <v>54</v>
      </c>
      <c r="C26" s="41"/>
      <c r="D26" s="14">
        <v>9700</v>
      </c>
      <c r="E26" s="14">
        <v>1347440</v>
      </c>
      <c r="F26" s="14">
        <v>1444078</v>
      </c>
      <c r="G26" s="14">
        <v>9700</v>
      </c>
      <c r="H26" s="14">
        <v>60</v>
      </c>
      <c r="I26" s="14">
        <f>H26-G26</f>
        <v>-9640</v>
      </c>
      <c r="J26" s="15">
        <f>(I26/G26)</f>
        <v>-0.99381443298969074</v>
      </c>
      <c r="K26" s="1"/>
    </row>
    <row r="27" spans="1:11" ht="15" customHeight="1">
      <c r="A27" s="13" t="s">
        <v>55</v>
      </c>
      <c r="B27" s="40" t="s">
        <v>56</v>
      </c>
      <c r="C27" s="41"/>
      <c r="D27" s="14">
        <v>105380</v>
      </c>
      <c r="E27" s="14">
        <v>106861</v>
      </c>
      <c r="F27" s="14">
        <v>41255</v>
      </c>
      <c r="G27" s="14">
        <v>105380</v>
      </c>
      <c r="H27" s="14">
        <v>105380</v>
      </c>
      <c r="I27" s="16"/>
      <c r="J27" s="15" t="s">
        <v>27</v>
      </c>
      <c r="K27" s="1"/>
    </row>
    <row r="28" spans="1:11" ht="15" customHeight="1">
      <c r="A28" s="13" t="s">
        <v>57</v>
      </c>
      <c r="B28" s="40" t="s">
        <v>58</v>
      </c>
      <c r="C28" s="41"/>
      <c r="D28" s="14">
        <v>6818581</v>
      </c>
      <c r="E28" s="14">
        <v>6496112</v>
      </c>
      <c r="F28" s="14">
        <v>3499801</v>
      </c>
      <c r="G28" s="14">
        <v>6947634</v>
      </c>
      <c r="H28" s="14">
        <v>6763673</v>
      </c>
      <c r="I28" s="14">
        <f>H28-G28</f>
        <v>-183961</v>
      </c>
      <c r="J28" s="15">
        <f>(I28/G28)</f>
        <v>-2.6478222658245957E-2</v>
      </c>
      <c r="K28" s="1"/>
    </row>
    <row r="29" spans="1:11" ht="15" customHeight="1">
      <c r="A29" s="13" t="s">
        <v>59</v>
      </c>
      <c r="B29" s="40" t="s">
        <v>60</v>
      </c>
      <c r="C29" s="41"/>
      <c r="D29" s="14">
        <v>704393</v>
      </c>
      <c r="E29" s="14">
        <v>707204</v>
      </c>
      <c r="F29" s="14">
        <v>63676</v>
      </c>
      <c r="G29" s="14">
        <v>713934</v>
      </c>
      <c r="H29" s="14">
        <v>782762</v>
      </c>
      <c r="I29" s="14">
        <f>H29-G29</f>
        <v>68828</v>
      </c>
      <c r="J29" s="15">
        <f>(I29/G29)</f>
        <v>9.6406670644625408E-2</v>
      </c>
      <c r="K29" s="1"/>
    </row>
    <row r="30" spans="1:11" ht="15" customHeight="1">
      <c r="A30" s="13" t="s">
        <v>61</v>
      </c>
      <c r="B30" s="40" t="s">
        <v>62</v>
      </c>
      <c r="C30" s="41"/>
      <c r="D30" s="14">
        <v>9580</v>
      </c>
      <c r="E30" s="14">
        <v>9648</v>
      </c>
      <c r="F30" s="14">
        <v>0</v>
      </c>
      <c r="G30" s="14">
        <v>9580</v>
      </c>
      <c r="H30" s="14">
        <v>0</v>
      </c>
      <c r="I30" s="14">
        <f>H30-G30</f>
        <v>-9580</v>
      </c>
      <c r="J30" s="15">
        <f>(I30/G30)</f>
        <v>-1</v>
      </c>
      <c r="K30" s="1"/>
    </row>
    <row r="31" spans="1:11" ht="15" customHeight="1">
      <c r="A31" s="13" t="s">
        <v>63</v>
      </c>
      <c r="B31" s="40" t="s">
        <v>64</v>
      </c>
      <c r="C31" s="41"/>
      <c r="D31" s="14">
        <v>330429</v>
      </c>
      <c r="E31" s="14">
        <v>2865571</v>
      </c>
      <c r="F31" s="14">
        <v>2828721</v>
      </c>
      <c r="G31" s="14">
        <v>330722</v>
      </c>
      <c r="H31" s="14">
        <v>60</v>
      </c>
      <c r="I31" s="14">
        <f>H31-G31</f>
        <v>-330662</v>
      </c>
      <c r="J31" s="15">
        <f>(I31/G31)</f>
        <v>-0.9998185787458953</v>
      </c>
      <c r="K31" s="1"/>
    </row>
    <row r="32" spans="1:11" ht="15" customHeight="1">
      <c r="A32" s="17"/>
      <c r="B32" s="18"/>
      <c r="C32" s="19"/>
      <c r="D32" s="17"/>
      <c r="E32" s="17"/>
      <c r="F32" s="17"/>
      <c r="G32" s="17"/>
      <c r="H32" s="17"/>
      <c r="I32" s="17"/>
      <c r="J32" s="17"/>
      <c r="K32" s="1"/>
    </row>
    <row r="33" spans="1:11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customHeight="1">
      <c r="A34" s="42" t="s">
        <v>65</v>
      </c>
      <c r="B34" s="43"/>
      <c r="C34" s="43"/>
      <c r="D34" s="20">
        <v>313364741</v>
      </c>
      <c r="E34" s="20">
        <v>310575717</v>
      </c>
      <c r="F34" s="20">
        <v>191919841</v>
      </c>
      <c r="G34" s="20">
        <v>314520814</v>
      </c>
      <c r="H34" s="20">
        <v>310260366</v>
      </c>
      <c r="I34" s="20">
        <v>-4260448</v>
      </c>
      <c r="J34" s="21">
        <v>-1.35458380188473E-2</v>
      </c>
      <c r="K34" s="1"/>
    </row>
    <row r="35" spans="1:11" ht="15" customHeight="1">
      <c r="A35" s="44" t="s">
        <v>66</v>
      </c>
      <c r="B35" s="45"/>
      <c r="C35" s="45"/>
      <c r="D35" s="45"/>
      <c r="E35" s="45"/>
      <c r="F35" s="45"/>
      <c r="G35" s="45"/>
      <c r="H35" s="45"/>
      <c r="I35" s="1"/>
      <c r="J35" s="1"/>
      <c r="K35" s="1"/>
    </row>
    <row r="36" spans="1:11" ht="5.0999999999999996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33">
    <mergeCell ref="B31:C31"/>
    <mergeCell ref="A34:C34"/>
    <mergeCell ref="A35:H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34"/>
  <sheetViews>
    <sheetView workbookViewId="0"/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10" width="13.28515625" customWidth="1"/>
    <col min="11" max="11" width="5.42578125" customWidth="1"/>
  </cols>
  <sheetData>
    <row r="1" spans="1:11" ht="17.100000000000001" customHeight="1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7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 ht="15" customHeight="1">
      <c r="A3" s="24" t="s">
        <v>67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6" t="s">
        <v>4</v>
      </c>
      <c r="B5" s="27"/>
      <c r="C5" s="28" t="s">
        <v>5</v>
      </c>
      <c r="D5" s="29"/>
      <c r="E5" s="29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0" t="s">
        <v>8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8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2" t="s">
        <v>10</v>
      </c>
      <c r="B9" s="34" t="s">
        <v>11</v>
      </c>
      <c r="C9" s="35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3"/>
      <c r="B10" s="35"/>
      <c r="C10" s="35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6" t="s">
        <v>23</v>
      </c>
      <c r="J10" s="36" t="s">
        <v>24</v>
      </c>
      <c r="K10" s="1"/>
    </row>
    <row r="11" spans="1:11" ht="30" customHeight="1">
      <c r="A11" s="33"/>
      <c r="B11" s="35"/>
      <c r="C11" s="35"/>
      <c r="D11" s="9" t="s">
        <v>68</v>
      </c>
      <c r="E11" s="8" t="s">
        <v>68</v>
      </c>
      <c r="F11" s="8" t="s">
        <v>68</v>
      </c>
      <c r="G11" s="8" t="s">
        <v>69</v>
      </c>
      <c r="H11" s="8" t="s">
        <v>69</v>
      </c>
      <c r="I11" s="37"/>
      <c r="J11" s="37"/>
      <c r="K11" s="1"/>
    </row>
    <row r="12" spans="1:11" ht="15" customHeight="1">
      <c r="A12" s="10" t="s">
        <v>27</v>
      </c>
      <c r="B12" s="38" t="s">
        <v>28</v>
      </c>
      <c r="C12" s="39"/>
      <c r="D12" s="11">
        <v>110963471</v>
      </c>
      <c r="E12" s="11">
        <v>113402531</v>
      </c>
      <c r="F12" s="11">
        <v>73334398</v>
      </c>
      <c r="G12" s="11">
        <v>112119544</v>
      </c>
      <c r="H12" s="11">
        <v>108053510</v>
      </c>
      <c r="I12" s="11">
        <f t="shared" ref="I12:I17" si="0">H12-G12</f>
        <v>-4066034</v>
      </c>
      <c r="J12" s="12">
        <f t="shared" ref="J12:J17" si="1">(I12/G12)</f>
        <v>-3.6265167114843067E-2</v>
      </c>
      <c r="K12" s="1"/>
    </row>
    <row r="13" spans="1:11" ht="15" customHeight="1">
      <c r="A13" s="13" t="s">
        <v>29</v>
      </c>
      <c r="B13" s="40" t="s">
        <v>30</v>
      </c>
      <c r="C13" s="41"/>
      <c r="D13" s="14">
        <v>11292122</v>
      </c>
      <c r="E13" s="14">
        <v>11081622</v>
      </c>
      <c r="F13" s="14">
        <v>6253508</v>
      </c>
      <c r="G13" s="14">
        <v>11580243</v>
      </c>
      <c r="H13" s="14">
        <v>11258703</v>
      </c>
      <c r="I13" s="14">
        <f t="shared" si="0"/>
        <v>-321540</v>
      </c>
      <c r="J13" s="15">
        <f t="shared" si="1"/>
        <v>-2.77662567184471E-2</v>
      </c>
      <c r="K13" s="1"/>
    </row>
    <row r="14" spans="1:11" ht="15" customHeight="1">
      <c r="A14" s="13" t="s">
        <v>31</v>
      </c>
      <c r="B14" s="40" t="s">
        <v>32</v>
      </c>
      <c r="C14" s="41"/>
      <c r="D14" s="14">
        <v>1384301</v>
      </c>
      <c r="E14" s="14">
        <v>1384301</v>
      </c>
      <c r="F14" s="14">
        <v>1437193</v>
      </c>
      <c r="G14" s="14">
        <v>1427214</v>
      </c>
      <c r="H14" s="14">
        <v>1304600</v>
      </c>
      <c r="I14" s="14">
        <f t="shared" si="0"/>
        <v>-122614</v>
      </c>
      <c r="J14" s="15">
        <f t="shared" si="1"/>
        <v>-8.5911433043678098E-2</v>
      </c>
      <c r="K14" s="1"/>
    </row>
    <row r="15" spans="1:11" ht="15" customHeight="1">
      <c r="A15" s="13" t="s">
        <v>33</v>
      </c>
      <c r="B15" s="40" t="s">
        <v>34</v>
      </c>
      <c r="C15" s="41"/>
      <c r="D15" s="14">
        <v>120</v>
      </c>
      <c r="E15" s="14">
        <v>1186717</v>
      </c>
      <c r="F15" s="14">
        <v>2286060</v>
      </c>
      <c r="G15" s="14">
        <v>120</v>
      </c>
      <c r="H15" s="14">
        <v>130</v>
      </c>
      <c r="I15" s="14">
        <f t="shared" si="0"/>
        <v>10</v>
      </c>
      <c r="J15" s="15">
        <f t="shared" si="1"/>
        <v>8.3333333333333329E-2</v>
      </c>
      <c r="K15" s="1"/>
    </row>
    <row r="16" spans="1:11" ht="15" customHeight="1">
      <c r="A16" s="13" t="s">
        <v>35</v>
      </c>
      <c r="B16" s="40" t="s">
        <v>36</v>
      </c>
      <c r="C16" s="41"/>
      <c r="D16" s="14">
        <v>104991691</v>
      </c>
      <c r="E16" s="14">
        <v>104859717</v>
      </c>
      <c r="F16" s="14">
        <v>67078258</v>
      </c>
      <c r="G16" s="14">
        <v>105992434</v>
      </c>
      <c r="H16" s="14">
        <v>102395812</v>
      </c>
      <c r="I16" s="14">
        <f t="shared" si="0"/>
        <v>-3596622</v>
      </c>
      <c r="J16" s="15">
        <f t="shared" si="1"/>
        <v>-3.3932818261348731E-2</v>
      </c>
      <c r="K16" s="1"/>
    </row>
    <row r="17" spans="1:11" ht="15" customHeight="1">
      <c r="A17" s="13" t="s">
        <v>39</v>
      </c>
      <c r="B17" s="40" t="s">
        <v>40</v>
      </c>
      <c r="C17" s="41"/>
      <c r="D17" s="14">
        <v>-6704833</v>
      </c>
      <c r="E17" s="14">
        <v>-7634304</v>
      </c>
      <c r="F17" s="14">
        <v>-4286740</v>
      </c>
      <c r="G17" s="14">
        <v>-6880537</v>
      </c>
      <c r="H17" s="14">
        <v>-6905805</v>
      </c>
      <c r="I17" s="14">
        <f t="shared" si="0"/>
        <v>-25268</v>
      </c>
      <c r="J17" s="15">
        <f t="shared" si="1"/>
        <v>3.6723877801979701E-3</v>
      </c>
      <c r="K17" s="1"/>
    </row>
    <row r="18" spans="1:11" ht="15" customHeight="1">
      <c r="A18" s="13" t="s">
        <v>41</v>
      </c>
      <c r="B18" s="40" t="s">
        <v>42</v>
      </c>
      <c r="C18" s="41"/>
      <c r="D18" s="14">
        <v>10</v>
      </c>
      <c r="E18" s="14">
        <v>10</v>
      </c>
      <c r="F18" s="14">
        <v>566119</v>
      </c>
      <c r="G18" s="14">
        <v>10</v>
      </c>
      <c r="H18" s="14">
        <v>10</v>
      </c>
      <c r="I18" s="16"/>
      <c r="J18" s="15" t="s">
        <v>27</v>
      </c>
      <c r="K18" s="1"/>
    </row>
    <row r="19" spans="1:11" ht="15" customHeight="1">
      <c r="A19" s="13" t="s">
        <v>43</v>
      </c>
      <c r="B19" s="40" t="s">
        <v>44</v>
      </c>
      <c r="C19" s="41"/>
      <c r="D19" s="14">
        <v>60</v>
      </c>
      <c r="E19" s="14">
        <v>2524468</v>
      </c>
      <c r="F19" s="14">
        <v>0</v>
      </c>
      <c r="G19" s="14">
        <v>60</v>
      </c>
      <c r="H19" s="14">
        <v>60</v>
      </c>
      <c r="I19" s="16"/>
      <c r="J19" s="15" t="s">
        <v>27</v>
      </c>
      <c r="K19" s="1"/>
    </row>
    <row r="20" spans="1:11" ht="15" customHeight="1">
      <c r="A20" s="10" t="s">
        <v>27</v>
      </c>
      <c r="B20" s="38" t="s">
        <v>45</v>
      </c>
      <c r="C20" s="39"/>
      <c r="D20" s="11">
        <v>110963471</v>
      </c>
      <c r="E20" s="11">
        <v>113402531</v>
      </c>
      <c r="F20" s="11">
        <v>72105366</v>
      </c>
      <c r="G20" s="11">
        <v>112119544</v>
      </c>
      <c r="H20" s="11">
        <v>108053510</v>
      </c>
      <c r="I20" s="11">
        <f>H20-G20</f>
        <v>-4066034</v>
      </c>
      <c r="J20" s="12">
        <f>(I20/G20)</f>
        <v>-3.6265167114843067E-2</v>
      </c>
      <c r="K20" s="1"/>
    </row>
    <row r="21" spans="1:11" ht="15" customHeight="1">
      <c r="A21" s="13" t="s">
        <v>46</v>
      </c>
      <c r="B21" s="40" t="s">
        <v>47</v>
      </c>
      <c r="C21" s="41"/>
      <c r="D21" s="14">
        <v>73671302</v>
      </c>
      <c r="E21" s="14">
        <v>72485242</v>
      </c>
      <c r="F21" s="14">
        <v>46440307</v>
      </c>
      <c r="G21" s="14">
        <v>73671302</v>
      </c>
      <c r="H21" s="14">
        <v>72353324</v>
      </c>
      <c r="I21" s="14">
        <f>H21-G21</f>
        <v>-1317978</v>
      </c>
      <c r="J21" s="15">
        <f>(I21/G21)</f>
        <v>-1.7889978379912439E-2</v>
      </c>
      <c r="K21" s="1"/>
    </row>
    <row r="22" spans="1:11" ht="15" customHeight="1">
      <c r="A22" s="13" t="s">
        <v>48</v>
      </c>
      <c r="B22" s="40" t="s">
        <v>49</v>
      </c>
      <c r="C22" s="41"/>
      <c r="D22" s="14">
        <v>10251783</v>
      </c>
      <c r="E22" s="14">
        <v>9739192</v>
      </c>
      <c r="F22" s="14">
        <v>6295859</v>
      </c>
      <c r="G22" s="14">
        <v>10569610</v>
      </c>
      <c r="H22" s="14">
        <v>10119704</v>
      </c>
      <c r="I22" s="14">
        <f>H22-G22</f>
        <v>-449906</v>
      </c>
      <c r="J22" s="15">
        <f>(I22/G22)</f>
        <v>-4.2565998177794641E-2</v>
      </c>
      <c r="K22" s="1"/>
    </row>
    <row r="23" spans="1:11" ht="15" customHeight="1">
      <c r="A23" s="13" t="s">
        <v>50</v>
      </c>
      <c r="B23" s="40" t="s">
        <v>51</v>
      </c>
      <c r="C23" s="41"/>
      <c r="D23" s="14">
        <v>50</v>
      </c>
      <c r="E23" s="14">
        <v>474638</v>
      </c>
      <c r="F23" s="14">
        <v>474584</v>
      </c>
      <c r="G23" s="14">
        <v>50</v>
      </c>
      <c r="H23" s="14">
        <v>50</v>
      </c>
      <c r="I23" s="16"/>
      <c r="J23" s="15" t="s">
        <v>27</v>
      </c>
      <c r="K23" s="1"/>
    </row>
    <row r="24" spans="1:11" ht="15" customHeight="1">
      <c r="A24" s="13" t="s">
        <v>52</v>
      </c>
      <c r="B24" s="40" t="s">
        <v>30</v>
      </c>
      <c r="C24" s="41"/>
      <c r="D24" s="14">
        <v>22559931</v>
      </c>
      <c r="E24" s="14">
        <v>22559931</v>
      </c>
      <c r="F24" s="14">
        <v>12797129</v>
      </c>
      <c r="G24" s="14">
        <v>23259290</v>
      </c>
      <c r="H24" s="14">
        <v>20994097</v>
      </c>
      <c r="I24" s="14">
        <f>H24-G24</f>
        <v>-2265193</v>
      </c>
      <c r="J24" s="15">
        <f>(I24/G24)</f>
        <v>-9.738874230468772E-2</v>
      </c>
      <c r="K24" s="1"/>
    </row>
    <row r="25" spans="1:11" ht="15" customHeight="1">
      <c r="A25" s="13" t="s">
        <v>53</v>
      </c>
      <c r="B25" s="40" t="s">
        <v>54</v>
      </c>
      <c r="C25" s="41"/>
      <c r="D25" s="14">
        <v>120</v>
      </c>
      <c r="E25" s="14">
        <v>1337792</v>
      </c>
      <c r="F25" s="14">
        <v>1436360</v>
      </c>
      <c r="G25" s="14">
        <v>120</v>
      </c>
      <c r="H25" s="14">
        <v>60</v>
      </c>
      <c r="I25" s="14">
        <f>H25-G25</f>
        <v>-60</v>
      </c>
      <c r="J25" s="15">
        <f>(I25/G25)</f>
        <v>-0.5</v>
      </c>
      <c r="K25" s="1"/>
    </row>
    <row r="26" spans="1:11" ht="15" customHeight="1">
      <c r="A26" s="13" t="s">
        <v>55</v>
      </c>
      <c r="B26" s="40" t="s">
        <v>56</v>
      </c>
      <c r="C26" s="41"/>
      <c r="D26" s="14">
        <v>0</v>
      </c>
      <c r="E26" s="14">
        <v>734</v>
      </c>
      <c r="F26" s="14">
        <v>733</v>
      </c>
      <c r="G26" s="14">
        <v>0</v>
      </c>
      <c r="H26" s="14">
        <v>0</v>
      </c>
      <c r="I26" s="16"/>
      <c r="J26" s="15" t="s">
        <v>27</v>
      </c>
      <c r="K26" s="1"/>
    </row>
    <row r="27" spans="1:11" ht="15" customHeight="1">
      <c r="A27" s="13" t="s">
        <v>57</v>
      </c>
      <c r="B27" s="40" t="s">
        <v>58</v>
      </c>
      <c r="C27" s="41"/>
      <c r="D27" s="14">
        <v>4163005</v>
      </c>
      <c r="E27" s="14">
        <v>3954855</v>
      </c>
      <c r="F27" s="14">
        <v>2119181</v>
      </c>
      <c r="G27" s="14">
        <v>4292058</v>
      </c>
      <c r="H27" s="14">
        <v>4200065</v>
      </c>
      <c r="I27" s="14">
        <f>H27-G27</f>
        <v>-91993</v>
      </c>
      <c r="J27" s="15">
        <f>(I27/G27)</f>
        <v>-2.1433307751200007E-2</v>
      </c>
      <c r="K27" s="1"/>
    </row>
    <row r="28" spans="1:11" ht="15" customHeight="1">
      <c r="A28" s="13" t="s">
        <v>59</v>
      </c>
      <c r="B28" s="40" t="s">
        <v>60</v>
      </c>
      <c r="C28" s="41"/>
      <c r="D28" s="14">
        <v>307781</v>
      </c>
      <c r="E28" s="14">
        <v>307781</v>
      </c>
      <c r="F28" s="14">
        <v>0</v>
      </c>
      <c r="G28" s="14">
        <v>317322</v>
      </c>
      <c r="H28" s="14">
        <v>386150</v>
      </c>
      <c r="I28" s="14">
        <f>H28-G28</f>
        <v>68828</v>
      </c>
      <c r="J28" s="15">
        <f>(I28/G28)</f>
        <v>0.21690270450835428</v>
      </c>
      <c r="K28" s="1"/>
    </row>
    <row r="29" spans="1:11" ht="15" customHeight="1">
      <c r="A29" s="13" t="s">
        <v>63</v>
      </c>
      <c r="B29" s="40" t="s">
        <v>64</v>
      </c>
      <c r="C29" s="41"/>
      <c r="D29" s="14">
        <v>9499</v>
      </c>
      <c r="E29" s="14">
        <v>2542366</v>
      </c>
      <c r="F29" s="14">
        <v>2541213</v>
      </c>
      <c r="G29" s="14">
        <v>9792</v>
      </c>
      <c r="H29" s="14">
        <v>60</v>
      </c>
      <c r="I29" s="14">
        <f>H29-G29</f>
        <v>-9732</v>
      </c>
      <c r="J29" s="15">
        <f>(I29/G29)</f>
        <v>-0.99387254901960786</v>
      </c>
      <c r="K29" s="1"/>
    </row>
    <row r="30" spans="1:11" ht="15" customHeight="1">
      <c r="A30" s="17"/>
      <c r="B30" s="18"/>
      <c r="C30" s="19"/>
      <c r="D30" s="17"/>
      <c r="E30" s="17"/>
      <c r="F30" s="17"/>
      <c r="G30" s="17"/>
      <c r="H30" s="17"/>
      <c r="I30" s="17"/>
      <c r="J30" s="17"/>
      <c r="K30" s="1"/>
    </row>
    <row r="31" spans="1:11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customHeight="1">
      <c r="A32" s="42" t="s">
        <v>65</v>
      </c>
      <c r="B32" s="43"/>
      <c r="C32" s="43"/>
      <c r="D32" s="20">
        <v>110963291</v>
      </c>
      <c r="E32" s="20">
        <v>109531812</v>
      </c>
      <c r="F32" s="20">
        <v>68137232</v>
      </c>
      <c r="G32" s="20">
        <v>112119364</v>
      </c>
      <c r="H32" s="20">
        <v>108053390</v>
      </c>
      <c r="I32" s="20">
        <v>-4065974</v>
      </c>
      <c r="J32" s="21">
        <v>-3.6264690192142013E-2</v>
      </c>
      <c r="K32" s="1"/>
    </row>
    <row r="33" spans="1:11" ht="15" customHeight="1">
      <c r="A33" s="44" t="s">
        <v>66</v>
      </c>
      <c r="B33" s="45"/>
      <c r="C33" s="45"/>
      <c r="D33" s="45"/>
      <c r="E33" s="45"/>
      <c r="F33" s="45"/>
      <c r="G33" s="45"/>
      <c r="H33" s="45"/>
      <c r="I33" s="1"/>
      <c r="J33" s="1"/>
      <c r="K33" s="1"/>
    </row>
    <row r="34" spans="1:11" ht="5.099999999999999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1">
    <mergeCell ref="A33:H33"/>
    <mergeCell ref="B26:C26"/>
    <mergeCell ref="B27:C27"/>
    <mergeCell ref="B28:C28"/>
    <mergeCell ref="B29:C29"/>
    <mergeCell ref="A32:C32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34"/>
  <sheetViews>
    <sheetView workbookViewId="0"/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10" width="13.28515625" customWidth="1"/>
    <col min="11" max="11" width="5.42578125" customWidth="1"/>
  </cols>
  <sheetData>
    <row r="1" spans="1:11" ht="17.100000000000001" customHeight="1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7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 ht="15" customHeight="1">
      <c r="A3" s="24" t="s">
        <v>70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6" t="s">
        <v>4</v>
      </c>
      <c r="B5" s="27"/>
      <c r="C5" s="28" t="s">
        <v>5</v>
      </c>
      <c r="D5" s="29"/>
      <c r="E5" s="29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0" t="s">
        <v>8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8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71</v>
      </c>
      <c r="G8" s="1"/>
      <c r="H8" s="1"/>
      <c r="I8" s="1"/>
      <c r="J8" s="1"/>
      <c r="K8" s="1"/>
    </row>
    <row r="9" spans="1:11" ht="15" customHeight="1">
      <c r="A9" s="32" t="s">
        <v>10</v>
      </c>
      <c r="B9" s="34" t="s">
        <v>11</v>
      </c>
      <c r="C9" s="35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33"/>
      <c r="B10" s="35"/>
      <c r="C10" s="35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6" t="s">
        <v>23</v>
      </c>
      <c r="J10" s="36" t="s">
        <v>24</v>
      </c>
      <c r="K10" s="1"/>
    </row>
    <row r="11" spans="1:11" ht="30" customHeight="1">
      <c r="A11" s="33"/>
      <c r="B11" s="35"/>
      <c r="C11" s="35"/>
      <c r="D11" s="9" t="s">
        <v>72</v>
      </c>
      <c r="E11" s="8" t="s">
        <v>72</v>
      </c>
      <c r="F11" s="8" t="s">
        <v>72</v>
      </c>
      <c r="G11" s="8" t="s">
        <v>73</v>
      </c>
      <c r="H11" s="8" t="s">
        <v>73</v>
      </c>
      <c r="I11" s="37"/>
      <c r="J11" s="37"/>
      <c r="K11" s="1"/>
    </row>
    <row r="12" spans="1:11" ht="15" customHeight="1">
      <c r="A12" s="10" t="s">
        <v>27</v>
      </c>
      <c r="B12" s="38" t="s">
        <v>28</v>
      </c>
      <c r="C12" s="39"/>
      <c r="D12" s="11">
        <v>211630</v>
      </c>
      <c r="E12" s="11">
        <v>208736</v>
      </c>
      <c r="F12" s="11">
        <v>165171</v>
      </c>
      <c r="G12" s="11">
        <v>211630</v>
      </c>
      <c r="H12" s="11">
        <v>211072</v>
      </c>
      <c r="I12" s="11">
        <f>H12-G12</f>
        <v>-558</v>
      </c>
      <c r="J12" s="12">
        <f>(I12/G12)</f>
        <v>-2.6366772196758492E-3</v>
      </c>
      <c r="K12" s="1"/>
    </row>
    <row r="13" spans="1:11" ht="15" customHeight="1">
      <c r="A13" s="13" t="s">
        <v>33</v>
      </c>
      <c r="B13" s="40" t="s">
        <v>34</v>
      </c>
      <c r="C13" s="41"/>
      <c r="D13" s="14">
        <v>1534</v>
      </c>
      <c r="E13" s="14">
        <v>1535</v>
      </c>
      <c r="F13" s="14">
        <v>516</v>
      </c>
      <c r="G13" s="14">
        <v>1534</v>
      </c>
      <c r="H13" s="14">
        <v>680</v>
      </c>
      <c r="I13" s="14">
        <f>H13-G13</f>
        <v>-854</v>
      </c>
      <c r="J13" s="15">
        <f>(I13/G13)</f>
        <v>-0.55671447196870927</v>
      </c>
      <c r="K13" s="1"/>
    </row>
    <row r="14" spans="1:11" ht="15" customHeight="1">
      <c r="A14" s="13" t="s">
        <v>35</v>
      </c>
      <c r="B14" s="40" t="s">
        <v>36</v>
      </c>
      <c r="C14" s="41"/>
      <c r="D14" s="14">
        <v>202517</v>
      </c>
      <c r="E14" s="14">
        <v>198375</v>
      </c>
      <c r="F14" s="14">
        <v>157994</v>
      </c>
      <c r="G14" s="14">
        <v>202517</v>
      </c>
      <c r="H14" s="14">
        <v>203173</v>
      </c>
      <c r="I14" s="14">
        <f>H14-G14</f>
        <v>656</v>
      </c>
      <c r="J14" s="15">
        <f>(I14/G14)</f>
        <v>3.2392342371257723E-3</v>
      </c>
      <c r="K14" s="1"/>
    </row>
    <row r="15" spans="1:11" ht="15" customHeight="1">
      <c r="A15" s="13" t="s">
        <v>37</v>
      </c>
      <c r="B15" s="40" t="s">
        <v>38</v>
      </c>
      <c r="C15" s="41"/>
      <c r="D15" s="14">
        <v>10</v>
      </c>
      <c r="E15" s="14">
        <v>10</v>
      </c>
      <c r="F15" s="14">
        <v>0</v>
      </c>
      <c r="G15" s="14">
        <v>10</v>
      </c>
      <c r="H15" s="14">
        <v>10</v>
      </c>
      <c r="I15" s="16"/>
      <c r="J15" s="15" t="s">
        <v>27</v>
      </c>
      <c r="K15" s="1"/>
    </row>
    <row r="16" spans="1:11" ht="15" customHeight="1">
      <c r="A16" s="13" t="s">
        <v>39</v>
      </c>
      <c r="B16" s="40" t="s">
        <v>40</v>
      </c>
      <c r="C16" s="41"/>
      <c r="D16" s="14">
        <v>7559</v>
      </c>
      <c r="E16" s="14">
        <v>8617</v>
      </c>
      <c r="F16" s="14">
        <v>6661</v>
      </c>
      <c r="G16" s="14">
        <v>7559</v>
      </c>
      <c r="H16" s="14">
        <v>7209</v>
      </c>
      <c r="I16" s="14">
        <f>H16-G16</f>
        <v>-350</v>
      </c>
      <c r="J16" s="15">
        <f>(I16/G16)</f>
        <v>-4.6302420955152801E-2</v>
      </c>
      <c r="K16" s="1"/>
    </row>
    <row r="17" spans="1:11" ht="15" customHeight="1">
      <c r="A17" s="13" t="s">
        <v>41</v>
      </c>
      <c r="B17" s="40" t="s">
        <v>42</v>
      </c>
      <c r="C17" s="41"/>
      <c r="D17" s="14">
        <v>10</v>
      </c>
      <c r="E17" s="14">
        <v>10</v>
      </c>
      <c r="F17" s="14">
        <v>0</v>
      </c>
      <c r="G17" s="14">
        <v>10</v>
      </c>
      <c r="H17" s="14">
        <v>0</v>
      </c>
      <c r="I17" s="14">
        <f>H17-G17</f>
        <v>-10</v>
      </c>
      <c r="J17" s="15">
        <f>(I17/G17)</f>
        <v>-1</v>
      </c>
      <c r="K17" s="1"/>
    </row>
    <row r="18" spans="1:11" ht="15" customHeight="1">
      <c r="A18" s="13" t="s">
        <v>43</v>
      </c>
      <c r="B18" s="40" t="s">
        <v>44</v>
      </c>
      <c r="C18" s="41"/>
      <c r="D18" s="14">
        <v>0</v>
      </c>
      <c r="E18" s="14">
        <v>189</v>
      </c>
      <c r="F18" s="14">
        <v>0</v>
      </c>
      <c r="G18" s="14">
        <v>0</v>
      </c>
      <c r="H18" s="14">
        <v>0</v>
      </c>
      <c r="I18" s="16"/>
      <c r="J18" s="15" t="s">
        <v>27</v>
      </c>
      <c r="K18" s="1"/>
    </row>
    <row r="19" spans="1:11" ht="15" customHeight="1">
      <c r="A19" s="10" t="s">
        <v>27</v>
      </c>
      <c r="B19" s="38" t="s">
        <v>45</v>
      </c>
      <c r="C19" s="39"/>
      <c r="D19" s="11">
        <v>211630</v>
      </c>
      <c r="E19" s="11">
        <v>208736</v>
      </c>
      <c r="F19" s="11">
        <v>128606</v>
      </c>
      <c r="G19" s="11">
        <v>211630</v>
      </c>
      <c r="H19" s="11">
        <v>211072</v>
      </c>
      <c r="I19" s="11">
        <f>H19-G19</f>
        <v>-558</v>
      </c>
      <c r="J19" s="12">
        <f>(I19/G19)</f>
        <v>-2.6366772196758492E-3</v>
      </c>
      <c r="K19" s="1"/>
    </row>
    <row r="20" spans="1:11" ht="15" customHeight="1">
      <c r="A20" s="13" t="s">
        <v>46</v>
      </c>
      <c r="B20" s="40" t="s">
        <v>47</v>
      </c>
      <c r="C20" s="41"/>
      <c r="D20" s="14">
        <v>106549</v>
      </c>
      <c r="E20" s="14">
        <v>104356</v>
      </c>
      <c r="F20" s="14">
        <v>64594</v>
      </c>
      <c r="G20" s="14">
        <v>106549</v>
      </c>
      <c r="H20" s="14">
        <v>105220</v>
      </c>
      <c r="I20" s="14">
        <f>H20-G20</f>
        <v>-1329</v>
      </c>
      <c r="J20" s="15">
        <f>(I20/G20)</f>
        <v>-1.2473134426414139E-2</v>
      </c>
      <c r="K20" s="1"/>
    </row>
    <row r="21" spans="1:11" ht="15" customHeight="1">
      <c r="A21" s="13" t="s">
        <v>48</v>
      </c>
      <c r="B21" s="40" t="s">
        <v>49</v>
      </c>
      <c r="C21" s="41"/>
      <c r="D21" s="14">
        <v>37419</v>
      </c>
      <c r="E21" s="14">
        <v>36695</v>
      </c>
      <c r="F21" s="14">
        <v>26496</v>
      </c>
      <c r="G21" s="14">
        <v>37419</v>
      </c>
      <c r="H21" s="14">
        <v>38747</v>
      </c>
      <c r="I21" s="14">
        <f>H21-G21</f>
        <v>1328</v>
      </c>
      <c r="J21" s="15">
        <f>(I21/G21)</f>
        <v>3.5489991715438679E-2</v>
      </c>
      <c r="K21" s="1"/>
    </row>
    <row r="22" spans="1:11" ht="15" customHeight="1">
      <c r="A22" s="13" t="s">
        <v>50</v>
      </c>
      <c r="B22" s="40" t="s">
        <v>51</v>
      </c>
      <c r="C22" s="41"/>
      <c r="D22" s="14">
        <v>310</v>
      </c>
      <c r="E22" s="14">
        <v>310</v>
      </c>
      <c r="F22" s="14">
        <v>287</v>
      </c>
      <c r="G22" s="14">
        <v>310</v>
      </c>
      <c r="H22" s="14">
        <v>310</v>
      </c>
      <c r="I22" s="16"/>
      <c r="J22" s="15" t="s">
        <v>27</v>
      </c>
      <c r="K22" s="1"/>
    </row>
    <row r="23" spans="1:11" ht="15" customHeight="1">
      <c r="A23" s="13" t="s">
        <v>52</v>
      </c>
      <c r="B23" s="40" t="s">
        <v>30</v>
      </c>
      <c r="C23" s="41"/>
      <c r="D23" s="14">
        <v>63701</v>
      </c>
      <c r="E23" s="14">
        <v>63862</v>
      </c>
      <c r="F23" s="14">
        <v>35384</v>
      </c>
      <c r="G23" s="14">
        <v>63701</v>
      </c>
      <c r="H23" s="14">
        <v>63595</v>
      </c>
      <c r="I23" s="14">
        <f>H23-G23</f>
        <v>-106</v>
      </c>
      <c r="J23" s="15">
        <f>(I23/G23)</f>
        <v>-1.6640241126512929E-3</v>
      </c>
      <c r="K23" s="1"/>
    </row>
    <row r="24" spans="1:11" ht="15" customHeight="1">
      <c r="A24" s="13" t="s">
        <v>53</v>
      </c>
      <c r="B24" s="40" t="s">
        <v>54</v>
      </c>
      <c r="C24" s="41"/>
      <c r="D24" s="14">
        <v>10</v>
      </c>
      <c r="E24" s="14">
        <v>10</v>
      </c>
      <c r="F24" s="14">
        <v>8</v>
      </c>
      <c r="G24" s="14">
        <v>10</v>
      </c>
      <c r="H24" s="14">
        <v>0</v>
      </c>
      <c r="I24" s="14">
        <f>H24-G24</f>
        <v>-10</v>
      </c>
      <c r="J24" s="15">
        <f>(I24/G24)</f>
        <v>-1</v>
      </c>
      <c r="K24" s="1"/>
    </row>
    <row r="25" spans="1:11" ht="15" customHeight="1">
      <c r="A25" s="13" t="s">
        <v>55</v>
      </c>
      <c r="B25" s="40" t="s">
        <v>56</v>
      </c>
      <c r="C25" s="41"/>
      <c r="D25" s="14">
        <v>110</v>
      </c>
      <c r="E25" s="14">
        <v>110</v>
      </c>
      <c r="F25" s="14">
        <v>42</v>
      </c>
      <c r="G25" s="14">
        <v>110</v>
      </c>
      <c r="H25" s="14">
        <v>110</v>
      </c>
      <c r="I25" s="16"/>
      <c r="J25" s="15" t="s">
        <v>27</v>
      </c>
      <c r="K25" s="1"/>
    </row>
    <row r="26" spans="1:11" ht="15" customHeight="1">
      <c r="A26" s="13" t="s">
        <v>57</v>
      </c>
      <c r="B26" s="40" t="s">
        <v>58</v>
      </c>
      <c r="C26" s="41"/>
      <c r="D26" s="14">
        <v>2772</v>
      </c>
      <c r="E26" s="14">
        <v>2634</v>
      </c>
      <c r="F26" s="14">
        <v>1431</v>
      </c>
      <c r="G26" s="14">
        <v>2772</v>
      </c>
      <c r="H26" s="14">
        <v>2676</v>
      </c>
      <c r="I26" s="14">
        <f>H26-G26</f>
        <v>-96</v>
      </c>
      <c r="J26" s="15">
        <f>(I26/G26)</f>
        <v>-3.4632034632034632E-2</v>
      </c>
      <c r="K26" s="1"/>
    </row>
    <row r="27" spans="1:11" ht="15" customHeight="1">
      <c r="A27" s="13" t="s">
        <v>59</v>
      </c>
      <c r="B27" s="40" t="s">
        <v>60</v>
      </c>
      <c r="C27" s="41"/>
      <c r="D27" s="14">
        <v>414</v>
      </c>
      <c r="E27" s="14">
        <v>414</v>
      </c>
      <c r="F27" s="14">
        <v>66</v>
      </c>
      <c r="G27" s="14">
        <v>414</v>
      </c>
      <c r="H27" s="14">
        <v>414</v>
      </c>
      <c r="I27" s="16"/>
      <c r="J27" s="15" t="s">
        <v>27</v>
      </c>
      <c r="K27" s="1"/>
    </row>
    <row r="28" spans="1:11" ht="15" customHeight="1">
      <c r="A28" s="13" t="s">
        <v>61</v>
      </c>
      <c r="B28" s="40" t="s">
        <v>62</v>
      </c>
      <c r="C28" s="41"/>
      <c r="D28" s="14">
        <v>10</v>
      </c>
      <c r="E28" s="14">
        <v>10</v>
      </c>
      <c r="F28" s="14">
        <v>0</v>
      </c>
      <c r="G28" s="14">
        <v>10</v>
      </c>
      <c r="H28" s="14">
        <v>0</v>
      </c>
      <c r="I28" s="14">
        <f>H28-G28</f>
        <v>-10</v>
      </c>
      <c r="J28" s="15">
        <f>(I28/G28)</f>
        <v>-1</v>
      </c>
      <c r="K28" s="1"/>
    </row>
    <row r="29" spans="1:11" ht="15" customHeight="1">
      <c r="A29" s="13" t="s">
        <v>63</v>
      </c>
      <c r="B29" s="40" t="s">
        <v>64</v>
      </c>
      <c r="C29" s="41"/>
      <c r="D29" s="14">
        <v>335</v>
      </c>
      <c r="E29" s="14">
        <v>335</v>
      </c>
      <c r="F29" s="14">
        <v>298</v>
      </c>
      <c r="G29" s="14">
        <v>335</v>
      </c>
      <c r="H29" s="14">
        <v>0</v>
      </c>
      <c r="I29" s="14">
        <f>H29-G29</f>
        <v>-335</v>
      </c>
      <c r="J29" s="15">
        <f>(I29/G29)</f>
        <v>-1</v>
      </c>
      <c r="K29" s="1"/>
    </row>
    <row r="30" spans="1:11" ht="15" customHeight="1">
      <c r="A30" s="17"/>
      <c r="B30" s="18"/>
      <c r="C30" s="19"/>
      <c r="D30" s="17"/>
      <c r="E30" s="17"/>
      <c r="F30" s="17"/>
      <c r="G30" s="17"/>
      <c r="H30" s="17"/>
      <c r="I30" s="17"/>
      <c r="J30" s="17"/>
      <c r="K30" s="1"/>
    </row>
    <row r="31" spans="1:11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customHeight="1">
      <c r="A32" s="42" t="s">
        <v>65</v>
      </c>
      <c r="B32" s="43"/>
      <c r="C32" s="43"/>
      <c r="D32" s="20">
        <v>211275</v>
      </c>
      <c r="E32" s="20">
        <v>208381</v>
      </c>
      <c r="F32" s="20">
        <v>128300</v>
      </c>
      <c r="G32" s="20">
        <v>211275</v>
      </c>
      <c r="H32" s="20">
        <v>211072</v>
      </c>
      <c r="I32" s="20">
        <v>-203</v>
      </c>
      <c r="J32" s="21">
        <v>-9.6083303751035379E-4</v>
      </c>
      <c r="K32" s="1"/>
    </row>
    <row r="33" spans="1:11" ht="15" customHeight="1">
      <c r="A33" s="44" t="s">
        <v>66</v>
      </c>
      <c r="B33" s="45"/>
      <c r="C33" s="45"/>
      <c r="D33" s="45"/>
      <c r="E33" s="45"/>
      <c r="F33" s="45"/>
      <c r="G33" s="45"/>
      <c r="H33" s="45"/>
      <c r="I33" s="1"/>
      <c r="J33" s="1"/>
      <c r="K33" s="1"/>
    </row>
    <row r="34" spans="1:11" ht="5.099999999999999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1">
    <mergeCell ref="A33:H33"/>
    <mergeCell ref="B26:C26"/>
    <mergeCell ref="B27:C27"/>
    <mergeCell ref="B28:C28"/>
    <mergeCell ref="B29:C29"/>
    <mergeCell ref="A32:C32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Comparativo analitico</vt:lpstr>
      <vt:lpstr>cuadro Comparativo analitico 2</vt:lpstr>
      <vt:lpstr>cuadro Comparativo analitico 3</vt:lpstr>
      <vt:lpstr>'cuadro Comparativo analitico'!Área_de_impresión</vt:lpstr>
      <vt:lpstr>JR_PAGE_ANCHOR_0_1</vt:lpstr>
      <vt:lpstr>JR_PAGE_ANCHOR_1_1</vt:lpstr>
      <vt:lpstr>JR_PAGE_ANCHOR_2_1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2025-09-26T18:33:16Z</dcterms:created>
  <dcterms:modified xsi:type="dcterms:W3CDTF">2025-09-26T21:24:20Z</dcterms:modified>
</cp:coreProperties>
</file>