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202300"/>
  <xr:revisionPtr revIDLastSave="0" documentId="13_ncr:1_{FF605120-2B43-4542-88F1-9709FE9B047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uadro Comparativo analitico" sheetId="1" r:id="rId1"/>
  </sheets>
  <definedNames>
    <definedName name="_xlnm.Print_Area" localSheetId="0">'cuadro Comparativo analitico'!$A$1:$K$37</definedName>
    <definedName name="JR_PAGE_ANCHOR_0_1">'cuadro Comparativo analitico'!$A$1</definedName>
    <definedName name="_xlnm.Print_Titles" localSheetId="0">'cuadro Comparativo analitico'!$8:$11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9" i="1" l="1"/>
  <c r="J29" i="1"/>
  <c r="K28" i="1"/>
  <c r="J28" i="1"/>
  <c r="J27" i="1"/>
  <c r="K27" i="1" s="1"/>
  <c r="J26" i="1"/>
  <c r="K26" i="1" s="1"/>
  <c r="J25" i="1"/>
  <c r="K25" i="1" s="1"/>
  <c r="J24" i="1"/>
  <c r="K24" i="1" s="1"/>
  <c r="K23" i="1"/>
  <c r="J23" i="1"/>
  <c r="K22" i="1"/>
  <c r="J22" i="1"/>
  <c r="K21" i="1"/>
  <c r="J21" i="1"/>
  <c r="K20" i="1"/>
  <c r="J20" i="1"/>
  <c r="J19" i="1"/>
  <c r="K19" i="1" s="1"/>
  <c r="J18" i="1"/>
  <c r="K18" i="1" s="1"/>
  <c r="J12" i="1"/>
  <c r="K12" i="1" s="1"/>
</calcChain>
</file>

<file path=xl/sharedStrings.xml><?xml version="1.0" encoding="utf-8"?>
<sst xmlns="http://schemas.openxmlformats.org/spreadsheetml/2006/main" count="129" uniqueCount="69">
  <si>
    <r>
      <rPr>
        <b/>
        <sz val="12"/>
        <rFont val="Times New Roman"/>
      </rPr>
      <t>PROYECTO DE LEY DE PRESUPUESTOS PARA EL AÑO 2026</t>
    </r>
  </si>
  <si>
    <r>
      <rPr>
        <b/>
        <sz val="12"/>
        <rFont val="Times New Roman"/>
      </rPr>
      <t>CUADRO COMPARATIVO ANALITICO AÑOS 2025 - 2026</t>
    </r>
  </si>
  <si>
    <r>
      <rPr>
        <b/>
        <sz val="10"/>
        <rFont val="Times New Roman"/>
      </rPr>
      <t>Moneda Nacional</t>
    </r>
  </si>
  <si>
    <r>
      <rPr>
        <sz val="10"/>
        <rFont val="Times New Roman"/>
      </rPr>
      <t xml:space="preserve">       </t>
    </r>
  </si>
  <si>
    <r>
      <rPr>
        <sz val="10"/>
        <rFont val="Times New Roman"/>
      </rPr>
      <t>Partida:</t>
    </r>
  </si>
  <si>
    <r>
      <rPr>
        <sz val="10"/>
        <rFont val="Times New Roman"/>
      </rPr>
      <t>TESORO PÚBLICO</t>
    </r>
  </si>
  <si>
    <r>
      <rPr>
        <sz val="10"/>
        <rFont val="Times New Roman"/>
      </rPr>
      <t xml:space="preserve"> PARTIDA:</t>
    </r>
  </si>
  <si>
    <r>
      <rPr>
        <sz val="10"/>
        <rFont val="Times New Roman"/>
      </rPr>
      <t>50</t>
    </r>
  </si>
  <si>
    <r>
      <rPr>
        <sz val="10"/>
        <rFont val="Times New Roman"/>
      </rPr>
      <t>Capítulo:</t>
    </r>
  </si>
  <si>
    <r>
      <rPr>
        <sz val="10"/>
        <rFont val="Times New Roman"/>
      </rPr>
      <t>FISCO</t>
    </r>
  </si>
  <si>
    <r>
      <rPr>
        <sz val="10"/>
        <rFont val="Times New Roman"/>
      </rPr>
      <t xml:space="preserve"> CAPÍTULO:</t>
    </r>
  </si>
  <si>
    <r>
      <rPr>
        <sz val="10"/>
        <rFont val="Times New Roman"/>
      </rPr>
      <t>01</t>
    </r>
  </si>
  <si>
    <r>
      <rPr>
        <sz val="10"/>
        <rFont val="Times New Roman"/>
      </rPr>
      <t>Programa:</t>
    </r>
  </si>
  <si>
    <r>
      <rPr>
        <sz val="10"/>
        <rFont val="Times New Roman"/>
      </rPr>
      <t>FONDO PARA DIAGNÓSTICOS Y TRATAMIENTOS DE ALTO COSTO</t>
    </r>
  </si>
  <si>
    <r>
      <rPr>
        <sz val="10"/>
        <rFont val="Times New Roman"/>
      </rPr>
      <t xml:space="preserve"> PROGRAMA:</t>
    </r>
  </si>
  <si>
    <r>
      <rPr>
        <sz val="10"/>
        <rFont val="Times New Roman"/>
      </rPr>
      <t>10</t>
    </r>
  </si>
  <si>
    <r>
      <rPr>
        <sz val="10"/>
        <rFont val="Times New Roman"/>
      </rPr>
      <t>Miles de $</t>
    </r>
  </si>
  <si>
    <r>
      <rPr>
        <b/>
        <sz val="10"/>
        <rFont val="Times New Roman"/>
      </rPr>
      <t>Subt</t>
    </r>
  </si>
  <si>
    <r>
      <rPr>
        <b/>
        <sz val="10"/>
        <rFont val="Times New Roman"/>
      </rPr>
      <t>Item</t>
    </r>
  </si>
  <si>
    <r>
      <rPr>
        <b/>
        <sz val="10"/>
        <rFont val="Times New Roman"/>
      </rPr>
      <t>Asig</t>
    </r>
  </si>
  <si>
    <r>
      <rPr>
        <b/>
        <sz val="10"/>
        <rFont val="Times New Roman"/>
      </rPr>
      <t>CLASIFICACIÓN PRESUPUESTARIA</t>
    </r>
  </si>
  <si>
    <r>
      <rPr>
        <b/>
        <sz val="10"/>
        <rFont val="Times New Roman"/>
      </rPr>
      <t>(1)</t>
    </r>
  </si>
  <si>
    <r>
      <rPr>
        <b/>
        <sz val="10"/>
        <rFont val="Times New Roman"/>
      </rPr>
      <t>(2)</t>
    </r>
  </si>
  <si>
    <r>
      <rPr>
        <b/>
        <sz val="10"/>
        <rFont val="Times New Roman"/>
      </rPr>
      <t>(3)</t>
    </r>
  </si>
  <si>
    <r>
      <rPr>
        <b/>
        <sz val="10"/>
        <rFont val="Times New Roman"/>
      </rPr>
      <t>(4)</t>
    </r>
  </si>
  <si>
    <r>
      <rPr>
        <b/>
        <sz val="10"/>
        <rFont val="Times New Roman"/>
      </rPr>
      <t>(5)</t>
    </r>
  </si>
  <si>
    <r>
      <rPr>
        <b/>
        <sz val="10"/>
        <rFont val="Times New Roman"/>
      </rPr>
      <t>(6)</t>
    </r>
  </si>
  <si>
    <r>
      <rPr>
        <b/>
        <sz val="10"/>
        <rFont val="Times New Roman"/>
      </rPr>
      <t>(7)</t>
    </r>
  </si>
  <si>
    <r>
      <rPr>
        <b/>
        <sz val="10"/>
        <rFont val="Times New Roman"/>
      </rPr>
      <t>LEY DE PPTOS AÑO 2025 (Inicial+Reajuste+Leyes Especiales)</t>
    </r>
  </si>
  <si>
    <r>
      <rPr>
        <b/>
        <sz val="10"/>
        <rFont val="Times New Roman"/>
      </rPr>
      <t>PRESUPUESTO VIGENTE AÑO 2025 A AGOSTO</t>
    </r>
  </si>
  <si>
    <r>
      <rPr>
        <b/>
        <sz val="10"/>
        <rFont val="Times New Roman"/>
      </rPr>
      <t>EJECUCIÓN AÑO 2025 AL 31 DE AGOSTO</t>
    </r>
  </si>
  <si>
    <r>
      <rPr>
        <b/>
        <sz val="10"/>
        <rFont val="Times New Roman"/>
      </rPr>
      <t>PROYECTO DE LEY DE PRESUPUESTOS AÑO 2026</t>
    </r>
  </si>
  <si>
    <r>
      <rPr>
        <b/>
        <sz val="10"/>
        <rFont val="Times New Roman"/>
      </rPr>
      <t>Variación monto $ (5) - (4)</t>
    </r>
  </si>
  <si>
    <r>
      <rPr>
        <b/>
        <sz val="10"/>
        <rFont val="Times New Roman"/>
      </rPr>
      <t xml:space="preserve">   Variación %    (6) / (4)</t>
    </r>
  </si>
  <si>
    <r>
      <rPr>
        <b/>
        <sz val="10"/>
        <rFont val="Times New Roman"/>
      </rPr>
      <t>(En $ de 2025)</t>
    </r>
  </si>
  <si>
    <r>
      <rPr>
        <b/>
        <sz val="10"/>
        <rFont val="Times New Roman"/>
      </rPr>
      <t>(En $ de 2026)</t>
    </r>
  </si>
  <si>
    <t/>
  </si>
  <si>
    <r>
      <rPr>
        <b/>
        <sz val="10"/>
        <rFont val="Times New Roman"/>
      </rPr>
      <t>INGRESOS</t>
    </r>
  </si>
  <si>
    <r>
      <rPr>
        <sz val="10"/>
        <rFont val="Times New Roman"/>
      </rPr>
      <t>05</t>
    </r>
  </si>
  <si>
    <r>
      <rPr>
        <sz val="10"/>
        <rFont val="Times New Roman"/>
      </rPr>
      <t>TRANSFERENCIAS CORRIENTES</t>
    </r>
  </si>
  <si>
    <r>
      <rPr>
        <sz val="10"/>
        <rFont val="Times New Roman"/>
      </rPr>
      <t>Del Sector Privado</t>
    </r>
  </si>
  <si>
    <r>
      <rPr>
        <sz val="10"/>
        <rFont val="Times New Roman"/>
      </rPr>
      <t>03</t>
    </r>
  </si>
  <si>
    <r>
      <rPr>
        <sz val="10"/>
        <rFont val="Times New Roman"/>
      </rPr>
      <t>De Otras Entidades Públicas</t>
    </r>
  </si>
  <si>
    <r>
      <rPr>
        <sz val="10"/>
        <rFont val="Times New Roman"/>
      </rPr>
      <t>06</t>
    </r>
  </si>
  <si>
    <r>
      <rPr>
        <sz val="10"/>
        <rFont val="Times New Roman"/>
      </rPr>
      <t>De Gobiernos Extranjeros</t>
    </r>
  </si>
  <si>
    <r>
      <rPr>
        <sz val="10"/>
        <rFont val="Times New Roman"/>
      </rPr>
      <t>07</t>
    </r>
  </si>
  <si>
    <r>
      <rPr>
        <sz val="10"/>
        <rFont val="Times New Roman"/>
      </rPr>
      <t>De Organismos Internacionales</t>
    </r>
  </si>
  <si>
    <r>
      <rPr>
        <sz val="10"/>
        <rFont val="Times New Roman"/>
      </rPr>
      <t>RENTAS DE LA PROPIEDAD</t>
    </r>
  </si>
  <si>
    <r>
      <rPr>
        <sz val="10"/>
        <rFont val="Times New Roman"/>
      </rPr>
      <t>Intereses</t>
    </r>
  </si>
  <si>
    <r>
      <rPr>
        <sz val="10"/>
        <rFont val="Times New Roman"/>
      </rPr>
      <t>010</t>
    </r>
  </si>
  <si>
    <r>
      <rPr>
        <sz val="10"/>
        <rFont val="Times New Roman"/>
      </rPr>
      <t>11</t>
    </r>
  </si>
  <si>
    <r>
      <rPr>
        <sz val="10"/>
        <rFont val="Times New Roman"/>
      </rPr>
      <t>VENTA DE ACTIVOS FINANCIEROS</t>
    </r>
  </si>
  <si>
    <r>
      <rPr>
        <sz val="10"/>
        <rFont val="Times New Roman"/>
      </rPr>
      <t>Venta o Rescate de Títulos y Valores</t>
    </r>
  </si>
  <si>
    <r>
      <rPr>
        <sz val="10"/>
        <rFont val="Times New Roman"/>
      </rPr>
      <t>13</t>
    </r>
  </si>
  <si>
    <r>
      <rPr>
        <sz val="10"/>
        <rFont val="Times New Roman"/>
      </rPr>
      <t>TRANSFERENCIAS PARA GASTOS DE CAPITAL</t>
    </r>
  </si>
  <si>
    <r>
      <rPr>
        <sz val="10"/>
        <rFont val="Times New Roman"/>
      </rPr>
      <t>02</t>
    </r>
  </si>
  <si>
    <r>
      <rPr>
        <sz val="10"/>
        <rFont val="Times New Roman"/>
      </rPr>
      <t>Del Gobierno Central</t>
    </r>
  </si>
  <si>
    <r>
      <rPr>
        <sz val="10"/>
        <rFont val="Times New Roman"/>
      </rPr>
      <t>100</t>
    </r>
  </si>
  <si>
    <r>
      <rPr>
        <sz val="10"/>
        <rFont val="Times New Roman"/>
      </rPr>
      <t>De Operaciones Complementarias</t>
    </r>
  </si>
  <si>
    <r>
      <rPr>
        <b/>
        <sz val="10"/>
        <rFont val="Times New Roman"/>
      </rPr>
      <t>GASTOS</t>
    </r>
  </si>
  <si>
    <r>
      <rPr>
        <sz val="10"/>
        <rFont val="Times New Roman"/>
      </rPr>
      <t>24</t>
    </r>
  </si>
  <si>
    <r>
      <rPr>
        <sz val="10"/>
        <rFont val="Times New Roman"/>
      </rPr>
      <t>Al Gobierno Central</t>
    </r>
  </si>
  <si>
    <r>
      <rPr>
        <sz val="10"/>
        <rFont val="Times New Roman"/>
      </rPr>
      <t>090</t>
    </r>
  </si>
  <si>
    <r>
      <rPr>
        <sz val="10"/>
        <rFont val="Times New Roman"/>
      </rPr>
      <t>Al Fondo Nacional de Salud, aplicación del Fondo para Diagnósticos y Tratamientos de Alto Costo Ley N°20.850</t>
    </r>
  </si>
  <si>
    <r>
      <rPr>
        <sz val="10"/>
        <rFont val="Times New Roman"/>
      </rPr>
      <t>30</t>
    </r>
  </si>
  <si>
    <r>
      <rPr>
        <sz val="10"/>
        <rFont val="Times New Roman"/>
      </rPr>
      <t>ADQUISICIÓN DE ACTIVOS FINANCIEROS</t>
    </r>
  </si>
  <si>
    <r>
      <rPr>
        <sz val="10"/>
        <rFont val="Times New Roman"/>
      </rPr>
      <t>Compra de Títulos y Valores</t>
    </r>
  </si>
  <si>
    <r>
      <rPr>
        <b/>
        <sz val="10"/>
        <rFont val="Times New Roman"/>
      </rPr>
      <t>Gasto Estado de Operaciones*</t>
    </r>
  </si>
  <si>
    <r>
      <rPr>
        <sz val="8"/>
        <rFont val="Times New Roman"/>
      </rPr>
      <t>*GASTOS-(Subt.25+30+32+34+35) + Item25.01+Intereses y Otros Gastos Financieros de Deuda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</si>
</sst>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%"/>
  </numFmts>
  <fonts count="9" x14ac:knownFonts="1">
    <font>
      <sz val="11"/>
      <color theme="1"/>
      <name val="Aptos Narrow"/>
      <family val="2"/>
      <scheme val="minor"/>
    </font>
    <font>
      <b/>
      <sz val="12"/>
      <color rgb="FF000000"/>
      <name val="Times New Roman"/>
      <family val="2"/>
    </font>
    <font>
      <b/>
      <sz val="10"/>
      <color rgb="FF000000"/>
      <name val="Times New Roman"/>
      <family val="2"/>
    </font>
    <font>
      <sz val="10"/>
      <color rgb="FF000000"/>
      <name val="Times New Roman"/>
      <family val="2"/>
    </font>
    <font>
      <sz val="8"/>
      <color rgb="FF000000"/>
      <name val="Times New Roman"/>
      <family val="2"/>
    </font>
    <font>
      <b/>
      <sz val="12"/>
      <name val="Times New Roman"/>
    </font>
    <font>
      <b/>
      <sz val="10"/>
      <name val="Times New Roman"/>
    </font>
    <font>
      <sz val="10"/>
      <name val="Times New Roman"/>
    </font>
    <font>
      <sz val="8"/>
      <name val="Times New Roman"/>
    </font>
  </fonts>
  <fills count="46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000000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4" borderId="0" xfId="0" applyFill="1" applyAlignment="1" applyProtection="1">
      <alignment wrapText="1"/>
      <protection locked="0"/>
    </xf>
    <xf numFmtId="0" fontId="3" fillId="7" borderId="1" xfId="0" applyFont="1" applyFill="1" applyBorder="1" applyAlignment="1">
      <alignment horizontal="left" vertical="center" wrapText="1"/>
    </xf>
    <xf numFmtId="0" fontId="3" fillId="20" borderId="1" xfId="0" applyFont="1" applyFill="1" applyBorder="1" applyAlignment="1">
      <alignment horizontal="center" vertical="top" wrapText="1"/>
    </xf>
    <xf numFmtId="0" fontId="2" fillId="22" borderId="9" xfId="0" applyFont="1" applyFill="1" applyBorder="1" applyAlignment="1">
      <alignment horizontal="center" vertical="center" wrapText="1"/>
    </xf>
    <xf numFmtId="0" fontId="2" fillId="23" borderId="9" xfId="0" applyFont="1" applyFill="1" applyBorder="1" applyAlignment="1">
      <alignment horizontal="center" vertical="center" wrapText="1"/>
    </xf>
    <xf numFmtId="0" fontId="2" fillId="25" borderId="10" xfId="0" applyFont="1" applyFill="1" applyBorder="1" applyAlignment="1">
      <alignment horizontal="center" vertical="top" wrapText="1"/>
    </xf>
    <xf numFmtId="0" fontId="2" fillId="26" borderId="10" xfId="0" applyFont="1" applyFill="1" applyBorder="1" applyAlignment="1">
      <alignment horizontal="center" vertical="top" wrapText="1"/>
    </xf>
    <xf numFmtId="0" fontId="2" fillId="27" borderId="11" xfId="0" applyFont="1" applyFill="1" applyBorder="1" applyAlignment="1">
      <alignment horizontal="center" vertical="center" wrapText="1"/>
    </xf>
    <xf numFmtId="0" fontId="2" fillId="28" borderId="11" xfId="0" applyFont="1" applyFill="1" applyBorder="1" applyAlignment="1">
      <alignment horizontal="center" vertical="center" wrapText="1"/>
    </xf>
    <xf numFmtId="0" fontId="3" fillId="30" borderId="8" xfId="0" applyFont="1" applyFill="1" applyBorder="1" applyAlignment="1">
      <alignment horizontal="center" vertical="top" wrapText="1"/>
    </xf>
    <xf numFmtId="0" fontId="2" fillId="31" borderId="8" xfId="0" applyFont="1" applyFill="1" applyBorder="1" applyAlignment="1">
      <alignment horizontal="left" vertical="top" wrapText="1"/>
    </xf>
    <xf numFmtId="3" fontId="2" fillId="32" borderId="8" xfId="0" applyNumberFormat="1" applyFont="1" applyFill="1" applyBorder="1" applyAlignment="1">
      <alignment horizontal="right" vertical="top" wrapText="1"/>
    </xf>
    <xf numFmtId="164" fontId="2" fillId="33" borderId="8" xfId="0" applyNumberFormat="1" applyFont="1" applyFill="1" applyBorder="1" applyAlignment="1">
      <alignment horizontal="right" vertical="top" wrapText="1"/>
    </xf>
    <xf numFmtId="0" fontId="3" fillId="34" borderId="12" xfId="0" applyFont="1" applyFill="1" applyBorder="1" applyAlignment="1">
      <alignment horizontal="center" vertical="top" wrapText="1"/>
    </xf>
    <xf numFmtId="0" fontId="3" fillId="35" borderId="12" xfId="0" applyFont="1" applyFill="1" applyBorder="1" applyAlignment="1">
      <alignment horizontal="left" vertical="top" wrapText="1"/>
    </xf>
    <xf numFmtId="3" fontId="3" fillId="36" borderId="12" xfId="0" applyNumberFormat="1" applyFont="1" applyFill="1" applyBorder="1" applyAlignment="1">
      <alignment horizontal="right" vertical="top" wrapText="1"/>
    </xf>
    <xf numFmtId="0" fontId="0" fillId="37" borderId="12" xfId="0" applyFill="1" applyBorder="1" applyAlignment="1" applyProtection="1">
      <alignment wrapText="1"/>
      <protection locked="0"/>
    </xf>
    <xf numFmtId="164" fontId="3" fillId="38" borderId="12" xfId="0" applyNumberFormat="1" applyFont="1" applyFill="1" applyBorder="1" applyAlignment="1">
      <alignment horizontal="right" vertical="top" wrapText="1"/>
    </xf>
    <xf numFmtId="0" fontId="0" fillId="39" borderId="13" xfId="0" applyFill="1" applyBorder="1" applyAlignment="1" applyProtection="1">
      <alignment wrapText="1"/>
      <protection locked="0"/>
    </xf>
    <xf numFmtId="3" fontId="2" fillId="42" borderId="9" xfId="0" applyNumberFormat="1" applyFont="1" applyFill="1" applyBorder="1" applyAlignment="1">
      <alignment horizontal="right" vertical="center" wrapText="1"/>
    </xf>
    <xf numFmtId="164" fontId="2" fillId="43" borderId="9" xfId="0" applyNumberFormat="1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2" fillId="5" borderId="1" xfId="0" applyFont="1" applyFill="1" applyBorder="1" applyAlignment="1">
      <alignment horizontal="center" vertical="top" wrapText="1"/>
    </xf>
    <xf numFmtId="0" fontId="2" fillId="6" borderId="1" xfId="0" applyFont="1" applyFill="1" applyBorder="1" applyAlignment="1" applyProtection="1">
      <alignment horizontal="center" vertical="top" wrapText="1"/>
      <protection locked="0"/>
    </xf>
    <xf numFmtId="0" fontId="3" fillId="8" borderId="2" xfId="0" applyFont="1" applyFill="1" applyBorder="1" applyAlignment="1">
      <alignment horizontal="left" vertical="top" wrapText="1"/>
    </xf>
    <xf numFmtId="0" fontId="3" fillId="9" borderId="2" xfId="0" applyFont="1" applyFill="1" applyBorder="1" applyAlignment="1" applyProtection="1">
      <alignment horizontal="left" vertical="top" wrapText="1"/>
      <protection locked="0"/>
    </xf>
    <xf numFmtId="0" fontId="3" fillId="10" borderId="3" xfId="0" applyFont="1" applyFill="1" applyBorder="1" applyAlignment="1">
      <alignment horizontal="left" vertical="top" wrapText="1"/>
    </xf>
    <xf numFmtId="0" fontId="3" fillId="11" borderId="3" xfId="0" applyFont="1" applyFill="1" applyBorder="1" applyAlignment="1" applyProtection="1">
      <alignment horizontal="left" vertical="top" wrapText="1"/>
      <protection locked="0"/>
    </xf>
    <xf numFmtId="0" fontId="3" fillId="12" borderId="4" xfId="0" applyFont="1" applyFill="1" applyBorder="1" applyAlignment="1">
      <alignment horizontal="left" vertical="top" wrapText="1"/>
    </xf>
    <xf numFmtId="0" fontId="3" fillId="13" borderId="4" xfId="0" applyFont="1" applyFill="1" applyBorder="1" applyAlignment="1" applyProtection="1">
      <alignment horizontal="left" vertical="top" wrapText="1"/>
      <protection locked="0"/>
    </xf>
    <xf numFmtId="0" fontId="3" fillId="14" borderId="5" xfId="0" applyFont="1" applyFill="1" applyBorder="1" applyAlignment="1">
      <alignment horizontal="left" vertical="top" wrapText="1"/>
    </xf>
    <xf numFmtId="0" fontId="3" fillId="15" borderId="5" xfId="0" applyFont="1" applyFill="1" applyBorder="1" applyAlignment="1" applyProtection="1">
      <alignment horizontal="left" vertical="top" wrapText="1"/>
      <protection locked="0"/>
    </xf>
    <xf numFmtId="0" fontId="3" fillId="16" borderId="6" xfId="0" applyFont="1" applyFill="1" applyBorder="1" applyAlignment="1">
      <alignment horizontal="left" vertical="top" wrapText="1"/>
    </xf>
    <xf numFmtId="0" fontId="3" fillId="17" borderId="6" xfId="0" applyFont="1" applyFill="1" applyBorder="1" applyAlignment="1" applyProtection="1">
      <alignment horizontal="left" vertical="top" wrapText="1"/>
      <protection locked="0"/>
    </xf>
    <xf numFmtId="0" fontId="3" fillId="18" borderId="7" xfId="0" applyFont="1" applyFill="1" applyBorder="1" applyAlignment="1">
      <alignment horizontal="left" vertical="top" wrapText="1"/>
    </xf>
    <xf numFmtId="0" fontId="3" fillId="19" borderId="7" xfId="0" applyFont="1" applyFill="1" applyBorder="1" applyAlignment="1" applyProtection="1">
      <alignment horizontal="left" vertical="top" wrapText="1"/>
      <protection locked="0"/>
    </xf>
    <xf numFmtId="0" fontId="2" fillId="21" borderId="8" xfId="0" applyFont="1" applyFill="1" applyBorder="1" applyAlignment="1">
      <alignment horizontal="center" vertical="center" wrapText="1"/>
    </xf>
    <xf numFmtId="0" fontId="2" fillId="24" borderId="8" xfId="0" applyFont="1" applyFill="1" applyBorder="1" applyAlignment="1" applyProtection="1">
      <alignment horizontal="center" vertical="center" wrapText="1"/>
      <protection locked="0"/>
    </xf>
    <xf numFmtId="0" fontId="2" fillId="27" borderId="11" xfId="0" applyFont="1" applyFill="1" applyBorder="1" applyAlignment="1">
      <alignment horizontal="center" vertical="center" wrapText="1"/>
    </xf>
    <xf numFmtId="0" fontId="2" fillId="29" borderId="11" xfId="0" applyFont="1" applyFill="1" applyBorder="1" applyAlignment="1" applyProtection="1">
      <alignment horizontal="center" vertical="center" wrapText="1"/>
      <protection locked="0"/>
    </xf>
    <xf numFmtId="0" fontId="2" fillId="40" borderId="9" xfId="0" applyFont="1" applyFill="1" applyBorder="1" applyAlignment="1">
      <alignment horizontal="left" vertical="top" wrapText="1"/>
    </xf>
    <xf numFmtId="0" fontId="2" fillId="41" borderId="9" xfId="0" applyFont="1" applyFill="1" applyBorder="1" applyAlignment="1" applyProtection="1">
      <alignment horizontal="left" vertical="top" wrapText="1"/>
      <protection locked="0"/>
    </xf>
    <xf numFmtId="0" fontId="4" fillId="44" borderId="1" xfId="0" applyFont="1" applyFill="1" applyBorder="1" applyAlignment="1">
      <alignment horizontal="left" wrapText="1"/>
    </xf>
    <xf numFmtId="0" fontId="4" fillId="45" borderId="1" xfId="0" applyFont="1" applyFill="1" applyBorder="1" applyAlignment="1" applyProtection="1">
      <alignment horizontal="left" wrapText="1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L37"/>
  <sheetViews>
    <sheetView tabSelected="1" workbookViewId="0">
      <selection sqref="A1:K37"/>
    </sheetView>
  </sheetViews>
  <sheetFormatPr baseColWidth="10" defaultColWidth="9.140625" defaultRowHeight="15" x14ac:dyDescent="0.25"/>
  <cols>
    <col min="1" max="1" width="4.7109375" customWidth="1"/>
    <col min="2" max="2" width="5" customWidth="1"/>
    <col min="3" max="3" width="4.85546875" customWidth="1"/>
    <col min="4" max="4" width="40.28515625" customWidth="1"/>
    <col min="5" max="8" width="14.28515625" customWidth="1"/>
    <col min="9" max="9" width="14.85546875" customWidth="1"/>
    <col min="10" max="11" width="14.28515625" customWidth="1"/>
    <col min="12" max="12" width="5.42578125" customWidth="1"/>
  </cols>
  <sheetData>
    <row r="1" spans="1:12" ht="17.100000000000001" customHeight="1" x14ac:dyDescent="0.25">
      <c r="A1" s="22" t="s">
        <v>0</v>
      </c>
      <c r="B1" s="23"/>
      <c r="C1" s="23"/>
      <c r="D1" s="23"/>
      <c r="E1" s="23"/>
      <c r="F1" s="23"/>
      <c r="G1" s="23"/>
      <c r="H1" s="23"/>
      <c r="I1" s="23"/>
      <c r="J1" s="1"/>
      <c r="K1" s="1"/>
      <c r="L1" s="1"/>
    </row>
    <row r="2" spans="1:12" ht="17.100000000000001" customHeight="1" x14ac:dyDescent="0.25">
      <c r="A2" s="22" t="s">
        <v>1</v>
      </c>
      <c r="B2" s="23"/>
      <c r="C2" s="23"/>
      <c r="D2" s="23"/>
      <c r="E2" s="23"/>
      <c r="F2" s="23"/>
      <c r="G2" s="23"/>
      <c r="H2" s="23"/>
      <c r="I2" s="23"/>
      <c r="J2" s="1"/>
      <c r="K2" s="1"/>
      <c r="L2" s="1"/>
    </row>
    <row r="3" spans="1:12" ht="15" customHeight="1" x14ac:dyDescent="0.25">
      <c r="A3" s="24" t="s">
        <v>2</v>
      </c>
      <c r="B3" s="25"/>
      <c r="C3" s="25"/>
      <c r="D3" s="25"/>
      <c r="E3" s="25"/>
      <c r="F3" s="25"/>
      <c r="G3" s="25"/>
      <c r="H3" s="25"/>
      <c r="I3" s="25"/>
      <c r="J3" s="1"/>
      <c r="K3" s="1"/>
      <c r="L3" s="1"/>
    </row>
    <row r="4" spans="1:12" ht="15" customHeight="1" x14ac:dyDescent="0.25">
      <c r="A4" s="1"/>
      <c r="B4" s="1"/>
      <c r="C4" s="1"/>
      <c r="D4" s="1"/>
      <c r="E4" s="1"/>
      <c r="F4" s="1"/>
      <c r="G4" s="2" t="s">
        <v>3</v>
      </c>
      <c r="H4" s="1"/>
      <c r="I4" s="1"/>
      <c r="J4" s="1"/>
      <c r="K4" s="1"/>
      <c r="L4" s="1"/>
    </row>
    <row r="5" spans="1:12" ht="15" customHeight="1" x14ac:dyDescent="0.25">
      <c r="A5" s="26" t="s">
        <v>4</v>
      </c>
      <c r="B5" s="27"/>
      <c r="C5" s="28" t="s">
        <v>5</v>
      </c>
      <c r="D5" s="29"/>
      <c r="E5" s="29"/>
      <c r="F5" s="29"/>
      <c r="G5" s="1"/>
      <c r="H5" s="2" t="s">
        <v>6</v>
      </c>
      <c r="I5" s="2" t="s">
        <v>7</v>
      </c>
      <c r="J5" s="1"/>
      <c r="K5" s="1"/>
      <c r="L5" s="1"/>
    </row>
    <row r="6" spans="1:12" ht="15" customHeight="1" x14ac:dyDescent="0.25">
      <c r="A6" s="30" t="s">
        <v>8</v>
      </c>
      <c r="B6" s="31"/>
      <c r="C6" s="32" t="s">
        <v>9</v>
      </c>
      <c r="D6" s="33"/>
      <c r="E6" s="33"/>
      <c r="F6" s="33"/>
      <c r="G6" s="1"/>
      <c r="H6" s="2" t="s">
        <v>10</v>
      </c>
      <c r="I6" s="2" t="s">
        <v>11</v>
      </c>
      <c r="J6" s="1"/>
      <c r="K6" s="1"/>
      <c r="L6" s="1"/>
    </row>
    <row r="7" spans="1:12" ht="15" customHeight="1" x14ac:dyDescent="0.25">
      <c r="A7" s="34" t="s">
        <v>12</v>
      </c>
      <c r="B7" s="35"/>
      <c r="C7" s="36" t="s">
        <v>13</v>
      </c>
      <c r="D7" s="37"/>
      <c r="E7" s="37"/>
      <c r="F7" s="37"/>
      <c r="G7" s="1"/>
      <c r="H7" s="2" t="s">
        <v>14</v>
      </c>
      <c r="I7" s="2" t="s">
        <v>15</v>
      </c>
      <c r="J7" s="1"/>
      <c r="K7" s="1"/>
      <c r="L7" s="1"/>
    </row>
    <row r="8" spans="1:12" ht="15" customHeight="1" x14ac:dyDescent="0.25">
      <c r="A8" s="1"/>
      <c r="B8" s="1"/>
      <c r="C8" s="1"/>
      <c r="D8" s="1"/>
      <c r="E8" s="1"/>
      <c r="F8" s="1"/>
      <c r="G8" s="3" t="s">
        <v>16</v>
      </c>
      <c r="H8" s="1"/>
      <c r="I8" s="1"/>
      <c r="J8" s="1"/>
      <c r="K8" s="1"/>
      <c r="L8" s="1"/>
    </row>
    <row r="9" spans="1:12" ht="15" customHeight="1" x14ac:dyDescent="0.25">
      <c r="A9" s="38" t="s">
        <v>17</v>
      </c>
      <c r="B9" s="38" t="s">
        <v>18</v>
      </c>
      <c r="C9" s="38" t="s">
        <v>19</v>
      </c>
      <c r="D9" s="38" t="s">
        <v>20</v>
      </c>
      <c r="E9" s="4" t="s">
        <v>21</v>
      </c>
      <c r="F9" s="5" t="s">
        <v>22</v>
      </c>
      <c r="G9" s="5" t="s">
        <v>23</v>
      </c>
      <c r="H9" s="5" t="s">
        <v>24</v>
      </c>
      <c r="I9" s="5" t="s">
        <v>25</v>
      </c>
      <c r="J9" s="5" t="s">
        <v>26</v>
      </c>
      <c r="K9" s="5" t="s">
        <v>27</v>
      </c>
      <c r="L9" s="1"/>
    </row>
    <row r="10" spans="1:12" ht="80.099999999999994" customHeight="1" x14ac:dyDescent="0.25">
      <c r="A10" s="39"/>
      <c r="B10" s="39"/>
      <c r="C10" s="39"/>
      <c r="D10" s="39"/>
      <c r="E10" s="6" t="s">
        <v>28</v>
      </c>
      <c r="F10" s="7" t="s">
        <v>29</v>
      </c>
      <c r="G10" s="7" t="s">
        <v>30</v>
      </c>
      <c r="H10" s="7" t="s">
        <v>28</v>
      </c>
      <c r="I10" s="7" t="s">
        <v>31</v>
      </c>
      <c r="J10" s="40" t="s">
        <v>32</v>
      </c>
      <c r="K10" s="40" t="s">
        <v>33</v>
      </c>
      <c r="L10" s="1"/>
    </row>
    <row r="11" spans="1:12" ht="30" customHeight="1" x14ac:dyDescent="0.25">
      <c r="A11" s="39"/>
      <c r="B11" s="39"/>
      <c r="C11" s="39"/>
      <c r="D11" s="39"/>
      <c r="E11" s="9" t="s">
        <v>34</v>
      </c>
      <c r="F11" s="8" t="s">
        <v>34</v>
      </c>
      <c r="G11" s="8" t="s">
        <v>34</v>
      </c>
      <c r="H11" s="8" t="s">
        <v>35</v>
      </c>
      <c r="I11" s="8" t="s">
        <v>35</v>
      </c>
      <c r="J11" s="41"/>
      <c r="K11" s="41"/>
      <c r="L11" s="1"/>
    </row>
    <row r="12" spans="1:12" ht="15" customHeight="1" x14ac:dyDescent="0.25">
      <c r="A12" s="10" t="s">
        <v>36</v>
      </c>
      <c r="B12" s="10" t="s">
        <v>36</v>
      </c>
      <c r="C12" s="10" t="s">
        <v>36</v>
      </c>
      <c r="D12" s="11" t="s">
        <v>37</v>
      </c>
      <c r="E12" s="12">
        <v>175671832</v>
      </c>
      <c r="F12" s="12">
        <v>182504028</v>
      </c>
      <c r="G12" s="12">
        <v>248212740</v>
      </c>
      <c r="H12" s="12">
        <v>181117659</v>
      </c>
      <c r="I12" s="12">
        <v>189695762</v>
      </c>
      <c r="J12" s="12">
        <f>I12-H12</f>
        <v>8578103</v>
      </c>
      <c r="K12" s="13">
        <f>(J12/H12)</f>
        <v>4.7362046568855003E-2</v>
      </c>
      <c r="L12" s="1"/>
    </row>
    <row r="13" spans="1:12" ht="15" customHeight="1" x14ac:dyDescent="0.25">
      <c r="A13" s="14" t="s">
        <v>38</v>
      </c>
      <c r="B13" s="14" t="s">
        <v>36</v>
      </c>
      <c r="C13" s="14" t="s">
        <v>36</v>
      </c>
      <c r="D13" s="15" t="s">
        <v>39</v>
      </c>
      <c r="E13" s="16">
        <v>40</v>
      </c>
      <c r="F13" s="16">
        <v>40</v>
      </c>
      <c r="G13" s="16">
        <v>0</v>
      </c>
      <c r="H13" s="16">
        <v>40</v>
      </c>
      <c r="I13" s="16">
        <v>40</v>
      </c>
      <c r="J13" s="17"/>
      <c r="K13" s="18" t="s">
        <v>36</v>
      </c>
      <c r="L13" s="1"/>
    </row>
    <row r="14" spans="1:12" ht="15" customHeight="1" x14ac:dyDescent="0.25">
      <c r="A14" s="14" t="s">
        <v>36</v>
      </c>
      <c r="B14" s="14" t="s">
        <v>11</v>
      </c>
      <c r="C14" s="14" t="s">
        <v>36</v>
      </c>
      <c r="D14" s="15" t="s">
        <v>40</v>
      </c>
      <c r="E14" s="16">
        <v>10</v>
      </c>
      <c r="F14" s="16">
        <v>10</v>
      </c>
      <c r="G14" s="16">
        <v>0</v>
      </c>
      <c r="H14" s="16">
        <v>10</v>
      </c>
      <c r="I14" s="16">
        <v>10</v>
      </c>
      <c r="J14" s="17"/>
      <c r="K14" s="18" t="s">
        <v>36</v>
      </c>
      <c r="L14" s="1"/>
    </row>
    <row r="15" spans="1:12" ht="15" customHeight="1" x14ac:dyDescent="0.25">
      <c r="A15" s="14" t="s">
        <v>36</v>
      </c>
      <c r="B15" s="14" t="s">
        <v>41</v>
      </c>
      <c r="C15" s="14" t="s">
        <v>36</v>
      </c>
      <c r="D15" s="15" t="s">
        <v>42</v>
      </c>
      <c r="E15" s="16">
        <v>10</v>
      </c>
      <c r="F15" s="16">
        <v>10</v>
      </c>
      <c r="G15" s="16">
        <v>0</v>
      </c>
      <c r="H15" s="16">
        <v>10</v>
      </c>
      <c r="I15" s="16">
        <v>10</v>
      </c>
      <c r="J15" s="17"/>
      <c r="K15" s="18" t="s">
        <v>36</v>
      </c>
      <c r="L15" s="1"/>
    </row>
    <row r="16" spans="1:12" ht="15" customHeight="1" x14ac:dyDescent="0.25">
      <c r="A16" s="14" t="s">
        <v>36</v>
      </c>
      <c r="B16" s="14" t="s">
        <v>43</v>
      </c>
      <c r="C16" s="14" t="s">
        <v>36</v>
      </c>
      <c r="D16" s="15" t="s">
        <v>44</v>
      </c>
      <c r="E16" s="16">
        <v>10</v>
      </c>
      <c r="F16" s="16">
        <v>10</v>
      </c>
      <c r="G16" s="16">
        <v>0</v>
      </c>
      <c r="H16" s="16">
        <v>10</v>
      </c>
      <c r="I16" s="16">
        <v>10</v>
      </c>
      <c r="J16" s="17"/>
      <c r="K16" s="18" t="s">
        <v>36</v>
      </c>
      <c r="L16" s="1"/>
    </row>
    <row r="17" spans="1:12" ht="15" customHeight="1" x14ac:dyDescent="0.25">
      <c r="A17" s="14" t="s">
        <v>36</v>
      </c>
      <c r="B17" s="14" t="s">
        <v>45</v>
      </c>
      <c r="C17" s="14" t="s">
        <v>36</v>
      </c>
      <c r="D17" s="15" t="s">
        <v>46</v>
      </c>
      <c r="E17" s="16">
        <v>10</v>
      </c>
      <c r="F17" s="16">
        <v>10</v>
      </c>
      <c r="G17" s="16">
        <v>0</v>
      </c>
      <c r="H17" s="16">
        <v>10</v>
      </c>
      <c r="I17" s="16">
        <v>10</v>
      </c>
      <c r="J17" s="17"/>
      <c r="K17" s="18" t="s">
        <v>36</v>
      </c>
      <c r="L17" s="1"/>
    </row>
    <row r="18" spans="1:12" ht="15" customHeight="1" x14ac:dyDescent="0.25">
      <c r="A18" s="14" t="s">
        <v>43</v>
      </c>
      <c r="B18" s="14" t="s">
        <v>36</v>
      </c>
      <c r="C18" s="14" t="s">
        <v>36</v>
      </c>
      <c r="D18" s="15" t="s">
        <v>47</v>
      </c>
      <c r="E18" s="16">
        <v>6544057</v>
      </c>
      <c r="F18" s="16">
        <v>6544057</v>
      </c>
      <c r="G18" s="16">
        <v>2413102</v>
      </c>
      <c r="H18" s="16">
        <v>6746923</v>
      </c>
      <c r="I18" s="16">
        <v>3504710</v>
      </c>
      <c r="J18" s="16">
        <f t="shared" ref="J18:J29" si="0">I18-H18</f>
        <v>-3242213</v>
      </c>
      <c r="K18" s="18">
        <f t="shared" ref="K18:K29" si="1">(J18/H18)</f>
        <v>-0.48054691005070016</v>
      </c>
      <c r="L18" s="1"/>
    </row>
    <row r="19" spans="1:12" ht="15" customHeight="1" x14ac:dyDescent="0.25">
      <c r="A19" s="14" t="s">
        <v>36</v>
      </c>
      <c r="B19" s="14" t="s">
        <v>41</v>
      </c>
      <c r="C19" s="14" t="s">
        <v>36</v>
      </c>
      <c r="D19" s="15" t="s">
        <v>48</v>
      </c>
      <c r="E19" s="16">
        <v>6544057</v>
      </c>
      <c r="F19" s="16">
        <v>6544057</v>
      </c>
      <c r="G19" s="16">
        <v>2413102</v>
      </c>
      <c r="H19" s="16">
        <v>6746923</v>
      </c>
      <c r="I19" s="16">
        <v>3504710</v>
      </c>
      <c r="J19" s="16">
        <f t="shared" si="0"/>
        <v>-3242213</v>
      </c>
      <c r="K19" s="18">
        <f t="shared" si="1"/>
        <v>-0.48054691005070016</v>
      </c>
      <c r="L19" s="1"/>
    </row>
    <row r="20" spans="1:12" ht="15" customHeight="1" x14ac:dyDescent="0.25">
      <c r="A20" s="14" t="s">
        <v>36</v>
      </c>
      <c r="B20" s="14" t="s">
        <v>36</v>
      </c>
      <c r="C20" s="14" t="s">
        <v>49</v>
      </c>
      <c r="D20" s="15" t="s">
        <v>48</v>
      </c>
      <c r="E20" s="16">
        <v>6544057</v>
      </c>
      <c r="F20" s="16">
        <v>6544057</v>
      </c>
      <c r="G20" s="16">
        <v>2413102</v>
      </c>
      <c r="H20" s="16">
        <v>6746923</v>
      </c>
      <c r="I20" s="16">
        <v>3504710</v>
      </c>
      <c r="J20" s="16">
        <f t="shared" si="0"/>
        <v>-3242213</v>
      </c>
      <c r="K20" s="18">
        <f t="shared" si="1"/>
        <v>-0.48054691005070016</v>
      </c>
      <c r="L20" s="1"/>
    </row>
    <row r="21" spans="1:12" ht="15" customHeight="1" x14ac:dyDescent="0.25">
      <c r="A21" s="14" t="s">
        <v>50</v>
      </c>
      <c r="B21" s="14" t="s">
        <v>36</v>
      </c>
      <c r="C21" s="14" t="s">
        <v>36</v>
      </c>
      <c r="D21" s="15" t="s">
        <v>51</v>
      </c>
      <c r="E21" s="16">
        <v>22882416</v>
      </c>
      <c r="F21" s="16">
        <v>22882416</v>
      </c>
      <c r="G21" s="16">
        <v>93000000</v>
      </c>
      <c r="H21" s="16">
        <v>23591772</v>
      </c>
      <c r="I21" s="16">
        <v>35698579</v>
      </c>
      <c r="J21" s="16">
        <f t="shared" si="0"/>
        <v>12106807</v>
      </c>
      <c r="K21" s="18">
        <f t="shared" si="1"/>
        <v>0.51317921349867235</v>
      </c>
      <c r="L21" s="1"/>
    </row>
    <row r="22" spans="1:12" ht="15" customHeight="1" x14ac:dyDescent="0.25">
      <c r="A22" s="14" t="s">
        <v>36</v>
      </c>
      <c r="B22" s="14" t="s">
        <v>11</v>
      </c>
      <c r="C22" s="14" t="s">
        <v>36</v>
      </c>
      <c r="D22" s="15" t="s">
        <v>52</v>
      </c>
      <c r="E22" s="16">
        <v>22882416</v>
      </c>
      <c r="F22" s="16">
        <v>22882416</v>
      </c>
      <c r="G22" s="16">
        <v>93000000</v>
      </c>
      <c r="H22" s="16">
        <v>23591772</v>
      </c>
      <c r="I22" s="16">
        <v>35698579</v>
      </c>
      <c r="J22" s="16">
        <f t="shared" si="0"/>
        <v>12106807</v>
      </c>
      <c r="K22" s="18">
        <f t="shared" si="1"/>
        <v>0.51317921349867235</v>
      </c>
      <c r="L22" s="1"/>
    </row>
    <row r="23" spans="1:12" ht="15" customHeight="1" x14ac:dyDescent="0.25">
      <c r="A23" s="14" t="s">
        <v>53</v>
      </c>
      <c r="B23" s="14" t="s">
        <v>36</v>
      </c>
      <c r="C23" s="14" t="s">
        <v>36</v>
      </c>
      <c r="D23" s="15" t="s">
        <v>54</v>
      </c>
      <c r="E23" s="16">
        <v>146245319</v>
      </c>
      <c r="F23" s="16">
        <v>153077515</v>
      </c>
      <c r="G23" s="16">
        <v>152799638</v>
      </c>
      <c r="H23" s="16">
        <v>150778924</v>
      </c>
      <c r="I23" s="16">
        <v>150492433</v>
      </c>
      <c r="J23" s="16">
        <f t="shared" si="0"/>
        <v>-286491</v>
      </c>
      <c r="K23" s="18">
        <f t="shared" si="1"/>
        <v>-1.9000732489641589E-3</v>
      </c>
      <c r="L23" s="1"/>
    </row>
    <row r="24" spans="1:12" ht="15" customHeight="1" x14ac:dyDescent="0.25">
      <c r="A24" s="14" t="s">
        <v>36</v>
      </c>
      <c r="B24" s="14" t="s">
        <v>55</v>
      </c>
      <c r="C24" s="14" t="s">
        <v>36</v>
      </c>
      <c r="D24" s="15" t="s">
        <v>56</v>
      </c>
      <c r="E24" s="16">
        <v>146245319</v>
      </c>
      <c r="F24" s="16">
        <v>153077515</v>
      </c>
      <c r="G24" s="16">
        <v>152799638</v>
      </c>
      <c r="H24" s="16">
        <v>150778924</v>
      </c>
      <c r="I24" s="16">
        <v>150492433</v>
      </c>
      <c r="J24" s="16">
        <f t="shared" si="0"/>
        <v>-286491</v>
      </c>
      <c r="K24" s="18">
        <f t="shared" si="1"/>
        <v>-1.9000732489641589E-3</v>
      </c>
      <c r="L24" s="1"/>
    </row>
    <row r="25" spans="1:12" ht="15" customHeight="1" x14ac:dyDescent="0.25">
      <c r="A25" s="14" t="s">
        <v>36</v>
      </c>
      <c r="B25" s="14" t="s">
        <v>36</v>
      </c>
      <c r="C25" s="14" t="s">
        <v>57</v>
      </c>
      <c r="D25" s="15" t="s">
        <v>58</v>
      </c>
      <c r="E25" s="16">
        <v>146245319</v>
      </c>
      <c r="F25" s="16">
        <v>153077515</v>
      </c>
      <c r="G25" s="16">
        <v>152799638</v>
      </c>
      <c r="H25" s="16">
        <v>150778924</v>
      </c>
      <c r="I25" s="16">
        <v>150492433</v>
      </c>
      <c r="J25" s="16">
        <f t="shared" si="0"/>
        <v>-286491</v>
      </c>
      <c r="K25" s="18">
        <f t="shared" si="1"/>
        <v>-1.9000732489641589E-3</v>
      </c>
      <c r="L25" s="1"/>
    </row>
    <row r="26" spans="1:12" ht="15" customHeight="1" x14ac:dyDescent="0.25">
      <c r="A26" s="10" t="s">
        <v>36</v>
      </c>
      <c r="B26" s="10" t="s">
        <v>36</v>
      </c>
      <c r="C26" s="10" t="s">
        <v>36</v>
      </c>
      <c r="D26" s="11" t="s">
        <v>59</v>
      </c>
      <c r="E26" s="12">
        <v>175671832</v>
      </c>
      <c r="F26" s="12">
        <v>182504028</v>
      </c>
      <c r="G26" s="12">
        <v>248212739</v>
      </c>
      <c r="H26" s="12">
        <v>181117659</v>
      </c>
      <c r="I26" s="12">
        <v>189695762</v>
      </c>
      <c r="J26" s="12">
        <f t="shared" si="0"/>
        <v>8578103</v>
      </c>
      <c r="K26" s="13">
        <f t="shared" si="1"/>
        <v>4.7362046568855003E-2</v>
      </c>
      <c r="L26" s="1"/>
    </row>
    <row r="27" spans="1:12" ht="15" customHeight="1" x14ac:dyDescent="0.25">
      <c r="A27" s="14" t="s">
        <v>60</v>
      </c>
      <c r="B27" s="14" t="s">
        <v>36</v>
      </c>
      <c r="C27" s="14" t="s">
        <v>36</v>
      </c>
      <c r="D27" s="15" t="s">
        <v>39</v>
      </c>
      <c r="E27" s="16">
        <v>175671822</v>
      </c>
      <c r="F27" s="16">
        <v>175671822</v>
      </c>
      <c r="G27" s="16">
        <v>175654170</v>
      </c>
      <c r="H27" s="16">
        <v>181117649</v>
      </c>
      <c r="I27" s="16">
        <v>189695752</v>
      </c>
      <c r="J27" s="16">
        <f t="shared" si="0"/>
        <v>8578103</v>
      </c>
      <c r="K27" s="18">
        <f t="shared" si="1"/>
        <v>4.736204918384293E-2</v>
      </c>
      <c r="L27" s="1"/>
    </row>
    <row r="28" spans="1:12" ht="15" customHeight="1" x14ac:dyDescent="0.25">
      <c r="A28" s="14" t="s">
        <v>36</v>
      </c>
      <c r="B28" s="14" t="s">
        <v>55</v>
      </c>
      <c r="C28" s="14" t="s">
        <v>36</v>
      </c>
      <c r="D28" s="15" t="s">
        <v>61</v>
      </c>
      <c r="E28" s="16">
        <v>175671822</v>
      </c>
      <c r="F28" s="16">
        <v>175671822</v>
      </c>
      <c r="G28" s="16">
        <v>175654170</v>
      </c>
      <c r="H28" s="16">
        <v>181117649</v>
      </c>
      <c r="I28" s="16">
        <v>189695752</v>
      </c>
      <c r="J28" s="16">
        <f t="shared" si="0"/>
        <v>8578103</v>
      </c>
      <c r="K28" s="18">
        <f t="shared" si="1"/>
        <v>4.736204918384293E-2</v>
      </c>
      <c r="L28" s="1"/>
    </row>
    <row r="29" spans="1:12" ht="27" customHeight="1" x14ac:dyDescent="0.25">
      <c r="A29" s="14" t="s">
        <v>36</v>
      </c>
      <c r="B29" s="14" t="s">
        <v>36</v>
      </c>
      <c r="C29" s="14" t="s">
        <v>62</v>
      </c>
      <c r="D29" s="15" t="s">
        <v>63</v>
      </c>
      <c r="E29" s="16">
        <v>175671822</v>
      </c>
      <c r="F29" s="16">
        <v>175671822</v>
      </c>
      <c r="G29" s="16">
        <v>175654170</v>
      </c>
      <c r="H29" s="16">
        <v>181117649</v>
      </c>
      <c r="I29" s="16">
        <v>189695752</v>
      </c>
      <c r="J29" s="16">
        <f t="shared" si="0"/>
        <v>8578103</v>
      </c>
      <c r="K29" s="18">
        <f t="shared" si="1"/>
        <v>4.736204918384293E-2</v>
      </c>
      <c r="L29" s="1"/>
    </row>
    <row r="30" spans="1:12" ht="15" customHeight="1" x14ac:dyDescent="0.25">
      <c r="A30" s="14" t="s">
        <v>64</v>
      </c>
      <c r="B30" s="14" t="s">
        <v>36</v>
      </c>
      <c r="C30" s="14" t="s">
        <v>36</v>
      </c>
      <c r="D30" s="15" t="s">
        <v>65</v>
      </c>
      <c r="E30" s="16">
        <v>10</v>
      </c>
      <c r="F30" s="16">
        <v>6832206</v>
      </c>
      <c r="G30" s="16">
        <v>72558569</v>
      </c>
      <c r="H30" s="16">
        <v>10</v>
      </c>
      <c r="I30" s="16">
        <v>10</v>
      </c>
      <c r="J30" s="17"/>
      <c r="K30" s="18" t="s">
        <v>36</v>
      </c>
      <c r="L30" s="1"/>
    </row>
    <row r="31" spans="1:12" ht="15" customHeight="1" x14ac:dyDescent="0.25">
      <c r="A31" s="14" t="s">
        <v>36</v>
      </c>
      <c r="B31" s="14" t="s">
        <v>11</v>
      </c>
      <c r="C31" s="14" t="s">
        <v>36</v>
      </c>
      <c r="D31" s="15" t="s">
        <v>66</v>
      </c>
      <c r="E31" s="16">
        <v>10</v>
      </c>
      <c r="F31" s="16">
        <v>6832206</v>
      </c>
      <c r="G31" s="16">
        <v>72558569</v>
      </c>
      <c r="H31" s="16">
        <v>10</v>
      </c>
      <c r="I31" s="16">
        <v>10</v>
      </c>
      <c r="J31" s="17"/>
      <c r="K31" s="18" t="s">
        <v>36</v>
      </c>
      <c r="L31" s="1"/>
    </row>
    <row r="32" spans="1:12" ht="15" customHeight="1" x14ac:dyDescent="0.25">
      <c r="A32" s="17"/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"/>
    </row>
    <row r="33" spans="1:12" ht="15" customHeight="1" x14ac:dyDescent="0.25">
      <c r="A33" s="19"/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"/>
    </row>
    <row r="34" spans="1:12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</row>
    <row r="35" spans="1:12" ht="15" customHeight="1" x14ac:dyDescent="0.25">
      <c r="A35" s="42" t="s">
        <v>67</v>
      </c>
      <c r="B35" s="43"/>
      <c r="C35" s="43"/>
      <c r="D35" s="43"/>
      <c r="E35" s="20">
        <v>175671822</v>
      </c>
      <c r="F35" s="20">
        <v>175671822</v>
      </c>
      <c r="G35" s="20">
        <v>175654170</v>
      </c>
      <c r="H35" s="20">
        <v>181117649</v>
      </c>
      <c r="I35" s="20">
        <v>189695752</v>
      </c>
      <c r="J35" s="20">
        <v>8578103</v>
      </c>
      <c r="K35" s="21">
        <v>4.736204918384293E-2</v>
      </c>
      <c r="L35" s="1"/>
    </row>
    <row r="36" spans="1:12" ht="15" customHeight="1" x14ac:dyDescent="0.25">
      <c r="A36" s="44" t="s">
        <v>68</v>
      </c>
      <c r="B36" s="45"/>
      <c r="C36" s="45"/>
      <c r="D36" s="45"/>
      <c r="E36" s="45"/>
      <c r="F36" s="45"/>
      <c r="G36" s="45"/>
      <c r="H36" s="45"/>
      <c r="I36" s="45"/>
      <c r="J36" s="1"/>
      <c r="K36" s="1"/>
      <c r="L36" s="1"/>
    </row>
    <row r="37" spans="1:12" ht="5.0999999999999996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</row>
  </sheetData>
  <mergeCells count="17">
    <mergeCell ref="J10:J11"/>
    <mergeCell ref="K10:K11"/>
    <mergeCell ref="A35:D35"/>
    <mergeCell ref="A36:I36"/>
    <mergeCell ref="A6:B6"/>
    <mergeCell ref="C6:F6"/>
    <mergeCell ref="A7:B7"/>
    <mergeCell ref="C7:F7"/>
    <mergeCell ref="A9:A11"/>
    <mergeCell ref="B9:B11"/>
    <mergeCell ref="C9:C11"/>
    <mergeCell ref="D9:D11"/>
    <mergeCell ref="A1:I1"/>
    <mergeCell ref="A2:I2"/>
    <mergeCell ref="A3:I3"/>
    <mergeCell ref="A5:B5"/>
    <mergeCell ref="C5:F5"/>
  </mergeCells>
  <pageMargins left="0.39370078740157483" right="0" top="0" bottom="0" header="0" footer="0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3</vt:i4>
      </vt:variant>
    </vt:vector>
  </HeadingPairs>
  <TitlesOfParts>
    <vt:vector size="4" baseType="lpstr">
      <vt:lpstr>cuadro Comparativo analitico</vt:lpstr>
      <vt:lpstr>'cuadro Comparativo analitico'!Área_de_impresión</vt:lpstr>
      <vt:lpstr>JR_PAGE_ANCHOR_0_1</vt:lpstr>
      <vt:lpstr>'cuadro Comparativo analitico'!Títulos_a_imprimir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2025-09-30T23:13:27Z</dcterms:modified>
</cp:coreProperties>
</file>