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A3D49D2E-7C62-4171-BEBC-B68EB2ABC5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  <sheet name="cuadro Comparativo analitico 2" sheetId="2" r:id="rId2"/>
  </sheets>
  <definedNames>
    <definedName name="_xlnm.Print_Area" localSheetId="0">'cuadro Comparativo analitico'!$A$1:$K$86</definedName>
    <definedName name="_xlnm.Print_Area" localSheetId="1">'cuadro Comparativo analitico 2'!$A$1:$K$26</definedName>
    <definedName name="JR_PAGE_ANCHOR_0_1">'cuadro Comparativo analitico'!$A$1</definedName>
    <definedName name="JR_PAGE_ANCHOR_1_1">'cuadro Comparativo analitico 2'!$A$1</definedName>
    <definedName name="_xlnm.Print_Titles" localSheetId="0">'cuadro Comparativo analitico'!$8:$11</definedName>
    <definedName name="_xlnm.Print_Titles" localSheetId="1">'cuadro Comparativo analitico 2'!$8:$11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2" l="1"/>
  <c r="K17" i="2" s="1"/>
  <c r="J15" i="2"/>
  <c r="K15" i="2" s="1"/>
  <c r="K13" i="2"/>
  <c r="J13" i="2"/>
  <c r="J12" i="2"/>
  <c r="K12" i="2" s="1"/>
  <c r="K80" i="1"/>
  <c r="J80" i="1"/>
  <c r="J78" i="1"/>
  <c r="K78" i="1" s="1"/>
  <c r="K76" i="1"/>
  <c r="J76" i="1"/>
  <c r="K75" i="1"/>
  <c r="J75" i="1"/>
  <c r="J74" i="1"/>
  <c r="K74" i="1" s="1"/>
  <c r="J73" i="1"/>
  <c r="J72" i="1"/>
  <c r="K72" i="1" s="1"/>
  <c r="J71" i="1"/>
  <c r="K71" i="1" s="1"/>
  <c r="J70" i="1"/>
  <c r="J68" i="1"/>
  <c r="J67" i="1"/>
  <c r="J66" i="1"/>
  <c r="K66" i="1" s="1"/>
  <c r="J65" i="1"/>
  <c r="K65" i="1" s="1"/>
  <c r="J64" i="1"/>
  <c r="K64" i="1" s="1"/>
  <c r="J63" i="1"/>
  <c r="K63" i="1" s="1"/>
  <c r="J62" i="1"/>
  <c r="J61" i="1"/>
  <c r="K61" i="1" s="1"/>
  <c r="J60" i="1"/>
  <c r="K60" i="1" s="1"/>
  <c r="J59" i="1"/>
  <c r="J58" i="1"/>
  <c r="K58" i="1" s="1"/>
  <c r="J57" i="1"/>
  <c r="K57" i="1" s="1"/>
  <c r="J55" i="1"/>
  <c r="K55" i="1" s="1"/>
  <c r="J54" i="1"/>
  <c r="K54" i="1" s="1"/>
  <c r="J53" i="1"/>
  <c r="K53" i="1" s="1"/>
  <c r="J52" i="1"/>
  <c r="K52" i="1" s="1"/>
  <c r="K51" i="1"/>
  <c r="J51" i="1"/>
  <c r="J50" i="1"/>
  <c r="K50" i="1" s="1"/>
  <c r="J49" i="1"/>
  <c r="J48" i="1"/>
  <c r="K48" i="1" s="1"/>
  <c r="J47" i="1"/>
  <c r="K47" i="1" s="1"/>
  <c r="J46" i="1"/>
  <c r="K46" i="1" s="1"/>
  <c r="K45" i="1"/>
  <c r="J45" i="1"/>
  <c r="J44" i="1"/>
  <c r="K44" i="1" s="1"/>
  <c r="J43" i="1"/>
  <c r="K43" i="1" s="1"/>
  <c r="J42" i="1"/>
  <c r="K42" i="1" s="1"/>
  <c r="J41" i="1"/>
  <c r="K41" i="1" s="1"/>
  <c r="J39" i="1"/>
  <c r="K39" i="1" s="1"/>
  <c r="J38" i="1"/>
  <c r="K38" i="1" s="1"/>
  <c r="J37" i="1"/>
  <c r="K37" i="1" s="1"/>
  <c r="K36" i="1"/>
  <c r="J36" i="1"/>
  <c r="J34" i="1"/>
  <c r="K34" i="1" s="1"/>
  <c r="J33" i="1"/>
  <c r="K33" i="1" s="1"/>
  <c r="J32" i="1"/>
  <c r="K32" i="1" s="1"/>
  <c r="J30" i="1"/>
  <c r="K30" i="1" s="1"/>
  <c r="J29" i="1"/>
  <c r="K29" i="1" s="1"/>
  <c r="J28" i="1"/>
  <c r="K28" i="1" s="1"/>
  <c r="J27" i="1"/>
  <c r="K27" i="1" s="1"/>
  <c r="K26" i="1"/>
  <c r="J26" i="1"/>
  <c r="J25" i="1"/>
  <c r="K25" i="1" s="1"/>
  <c r="J24" i="1"/>
  <c r="K24" i="1" s="1"/>
  <c r="J23" i="1"/>
  <c r="K23" i="1" s="1"/>
  <c r="J22" i="1"/>
  <c r="K22" i="1" s="1"/>
  <c r="J20" i="1"/>
  <c r="K20" i="1" s="1"/>
  <c r="J19" i="1"/>
  <c r="K19" i="1" s="1"/>
  <c r="J18" i="1"/>
  <c r="K18" i="1" s="1"/>
  <c r="K16" i="1"/>
  <c r="J16" i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<sst xmlns="http://schemas.openxmlformats.org/spreadsheetml/2006/main" count="417" uniqueCount="115">
  <si>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</si>
  <si>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</si>
  <si>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</si>
  <si>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</si>
  <si>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</si>
  <si>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TESORO PÚBLICO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</si>
  <si>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</si>
  <si>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50</t>
    </r>
  </si>
  <si>
    <r>
      <rPr>
        <sz val="10"/>
        <rFont val="Times New Roman"/>
      </rPr>
      <t>Capítulo:</t>
    </r>
  </si>
  <si>
    <r>
      <rPr>
        <sz val="10"/>
        <rFont val="Times New Roman"/>
      </rPr>
      <t>FISCO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</si>
  <si>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</si>
  <si>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</si>
  <si>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</si>
  <si>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SERVICIO DE LA DEUDA PÚBLICA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</si>
  <si>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</si>
  <si>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04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</si>
  <si>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</si>
  <si>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</si>
  <si>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</si>
  <si>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</si>
  <si>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</si>
  <si>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</si>
  <si>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</si>
  <si>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</si>
  <si>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</si>
  <si>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</si>
  <si>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</si>
  <si>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</si>
  <si>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</si>
  <si>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</si>
  <si>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</si>
  <si>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</si>
  <si>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</si>
  <si>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</si>
  <si>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</si>
  <si>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</si>
  <si>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</si>
  <si>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GASTOS</t>
    </r>
  </si>
  <si>
    <r>
      <rPr>
        <sz val="10"/>
        <rFont val="Times New Roman"/>
      </rPr>
      <t>28</t>
    </r>
  </si>
  <si>
    <r>
      <rPr>
        <sz val="10"/>
        <rFont val="Times New Roman"/>
      </rPr>
      <t>APORTE FISCAL PARA SERVICIO DE LA DEUDA</t>
    </r>
  </si>
  <si>
    <r>
      <rPr>
        <sz val="10"/>
        <rFont val="Times New Roman"/>
      </rPr>
      <t>Amortización Deuda Interna</t>
    </r>
  </si>
  <si>
    <r>
      <rPr>
        <sz val="10"/>
        <rFont val="Times New Roman"/>
      </rPr>
      <t>003</t>
    </r>
  </si>
  <si>
    <r>
      <rPr>
        <sz val="10"/>
        <rFont val="Times New Roman"/>
      </rPr>
      <t>Educación Superior</t>
    </r>
  </si>
  <si>
    <r>
      <rPr>
        <sz val="10"/>
        <rFont val="Times New Roman"/>
      </rPr>
      <t>029</t>
    </r>
  </si>
  <si>
    <r>
      <rPr>
        <sz val="10"/>
        <rFont val="Times New Roman"/>
      </rPr>
      <t>Subsecretaría de Economía y Empresas de Menor Tamaño</t>
    </r>
  </si>
  <si>
    <r>
      <rPr>
        <sz val="10"/>
        <rFont val="Times New Roman"/>
      </rPr>
      <t>044</t>
    </r>
  </si>
  <si>
    <r>
      <rPr>
        <sz val="10"/>
        <rFont val="Times New Roman"/>
      </rPr>
      <t>Superintendencia de Salud</t>
    </r>
  </si>
  <si>
    <r>
      <rPr>
        <sz val="10"/>
        <rFont val="Times New Roman"/>
      </rPr>
      <t>046</t>
    </r>
  </si>
  <si>
    <r>
      <rPr>
        <sz val="10"/>
        <rFont val="Times New Roman"/>
      </rPr>
      <t>Subsecretaría de Servicios Sociales</t>
    </r>
  </si>
  <si>
    <r>
      <rPr>
        <sz val="10"/>
        <rFont val="Times New Roman"/>
      </rPr>
      <t>02</t>
    </r>
  </si>
  <si>
    <r>
      <rPr>
        <sz val="10"/>
        <rFont val="Times New Roman"/>
      </rPr>
      <t>Amortización Deuda Externa</t>
    </r>
  </si>
  <si>
    <r>
      <rPr>
        <sz val="10"/>
        <rFont val="Times New Roman"/>
      </rPr>
      <t>002</t>
    </r>
  </si>
  <si>
    <r>
      <rPr>
        <sz val="10"/>
        <rFont val="Times New Roman"/>
      </rPr>
      <t>Subsecretaría de Desarrollo Regional y Administrativo</t>
    </r>
  </si>
  <si>
    <r>
      <rPr>
        <sz val="10"/>
        <rFont val="Times New Roman"/>
      </rPr>
      <t>010</t>
    </r>
  </si>
  <si>
    <r>
      <rPr>
        <sz val="10"/>
        <rFont val="Times New Roman"/>
      </rPr>
      <t>Administración Crédito de Asistencia Técnica</t>
    </r>
  </si>
  <si>
    <r>
      <rPr>
        <sz val="10"/>
        <rFont val="Times New Roman"/>
      </rPr>
      <t>047</t>
    </r>
  </si>
  <si>
    <r>
      <rPr>
        <sz val="10"/>
        <rFont val="Times New Roman"/>
      </rPr>
      <t>Secretaría General de Gobierno</t>
    </r>
  </si>
  <si>
    <r>
      <rPr>
        <sz val="10"/>
        <rFont val="Times New Roman"/>
      </rPr>
      <t>049</t>
    </r>
  </si>
  <si>
    <r>
      <rPr>
        <sz val="10"/>
        <rFont val="Times New Roman"/>
      </rPr>
      <t>Inversión Sectorial de Salud</t>
    </r>
  </si>
  <si>
    <r>
      <rPr>
        <sz val="10"/>
        <rFont val="Times New Roman"/>
      </rPr>
      <t>050</t>
    </r>
  </si>
  <si>
    <r>
      <rPr>
        <sz val="10"/>
        <rFont val="Times New Roman"/>
      </rPr>
      <t>Dirección Nacional de Servicio Civil</t>
    </r>
  </si>
  <si>
    <r>
      <rPr>
        <sz val="10"/>
        <rFont val="Times New Roman"/>
      </rPr>
      <t>063</t>
    </r>
  </si>
  <si>
    <r>
      <rPr>
        <sz val="10"/>
        <rFont val="Times New Roman"/>
      </rPr>
      <t>Biblioteca del Congreso</t>
    </r>
  </si>
  <si>
    <r>
      <rPr>
        <sz val="10"/>
        <rFont val="Times New Roman"/>
      </rPr>
      <t>088</t>
    </r>
  </si>
  <si>
    <r>
      <rPr>
        <sz val="10"/>
        <rFont val="Times New Roman"/>
      </rPr>
      <t>Corporación Nacional de Desarrollo Indígena</t>
    </r>
  </si>
  <si>
    <r>
      <rPr>
        <sz val="10"/>
        <rFont val="Times New Roman"/>
      </rPr>
      <t>093</t>
    </r>
  </si>
  <si>
    <r>
      <rPr>
        <sz val="10"/>
        <rFont val="Times New Roman"/>
      </rPr>
      <t>Programa de Modernización Sector Público</t>
    </r>
  </si>
  <si>
    <r>
      <rPr>
        <sz val="10"/>
        <rFont val="Times New Roman"/>
      </rPr>
      <t>096</t>
    </r>
  </si>
  <si>
    <r>
      <rPr>
        <sz val="10"/>
        <rFont val="Times New Roman"/>
      </rPr>
      <t>Junta Nacional de Jardines Infantiles</t>
    </r>
  </si>
  <si>
    <r>
      <rPr>
        <sz val="10"/>
        <rFont val="Times New Roman"/>
      </rPr>
      <t>100</t>
    </r>
  </si>
  <si>
    <r>
      <rPr>
        <sz val="10"/>
        <rFont val="Times New Roman"/>
      </rPr>
      <t>Subsecretaría de Relaciones Económicas Internacionales</t>
    </r>
  </si>
  <si>
    <r>
      <rPr>
        <sz val="10"/>
        <rFont val="Times New Roman"/>
      </rPr>
      <t>107</t>
    </r>
  </si>
  <si>
    <r>
      <rPr>
        <sz val="10"/>
        <rFont val="Times New Roman"/>
      </rPr>
      <t>Inversión y Financiamiento</t>
    </r>
  </si>
  <si>
    <r>
      <rPr>
        <sz val="10"/>
        <rFont val="Times New Roman"/>
      </rPr>
      <t>111</t>
    </r>
  </si>
  <si>
    <r>
      <rPr>
        <sz val="10"/>
        <rFont val="Times New Roman"/>
      </rPr>
      <t>Programa de Mejora de la Calidad del Gasto en las Compras Públicas</t>
    </r>
  </si>
  <si>
    <r>
      <rPr>
        <sz val="10"/>
        <rFont val="Times New Roman"/>
      </rPr>
      <t>03</t>
    </r>
  </si>
  <si>
    <r>
      <rPr>
        <sz val="10"/>
        <rFont val="Times New Roman"/>
      </rPr>
      <t>Intereses Deuda Interna</t>
    </r>
  </si>
  <si>
    <r>
      <rPr>
        <sz val="10"/>
        <rFont val="Times New Roman"/>
      </rPr>
      <t>Intereses Deuda Externa</t>
    </r>
  </si>
  <si>
    <r>
      <rPr>
        <sz val="10"/>
        <rFont val="Times New Roman"/>
      </rPr>
      <t>008</t>
    </r>
  </si>
  <si>
    <r>
      <rPr>
        <sz val="10"/>
        <rFont val="Times New Roman"/>
      </rPr>
      <t>Corporación de Fomento de la Producción</t>
    </r>
  </si>
  <si>
    <r>
      <rPr>
        <sz val="10"/>
        <rFont val="Times New Roman"/>
      </rPr>
      <t>020</t>
    </r>
  </si>
  <si>
    <r>
      <rPr>
        <sz val="10"/>
        <rFont val="Times New Roman"/>
      </rPr>
      <t>Dirección de Obras Hidráulicas</t>
    </r>
  </si>
  <si>
    <r>
      <rPr>
        <sz val="10"/>
        <rFont val="Times New Roman"/>
      </rPr>
      <t>Subdirección de Servicios Sanitarios Rurales</t>
    </r>
  </si>
  <si>
    <r>
      <rPr>
        <sz val="10"/>
        <rFont val="Times New Roman"/>
      </rPr>
      <t>037</t>
    </r>
  </si>
  <si>
    <r>
      <rPr>
        <sz val="10"/>
        <rFont val="Times New Roman"/>
      </rPr>
      <t>Fondo Nacional de Salud</t>
    </r>
  </si>
  <si>
    <r>
      <rPr>
        <sz val="10"/>
        <rFont val="Times New Roman"/>
      </rPr>
      <t>043</t>
    </r>
  </si>
  <si>
    <r>
      <rPr>
        <sz val="10"/>
        <rFont val="Times New Roman"/>
      </rPr>
      <t>068</t>
    </r>
  </si>
  <si>
    <r>
      <rPr>
        <sz val="10"/>
        <rFont val="Times New Roman"/>
      </rPr>
      <t>Subsecretaría de Previsión Social</t>
    </r>
  </si>
  <si>
    <r>
      <rPr>
        <sz val="10"/>
        <rFont val="Times New Roman"/>
      </rPr>
      <t>098</t>
    </r>
  </si>
  <si>
    <r>
      <rPr>
        <sz val="10"/>
        <rFont val="Times New Roman"/>
      </rPr>
      <t>Programa Exportación de Servicios</t>
    </r>
  </si>
  <si>
    <r>
      <rPr>
        <sz val="10"/>
        <rFont val="Times New Roman"/>
      </rPr>
      <t>099</t>
    </r>
  </si>
  <si>
    <r>
      <rPr>
        <sz val="10"/>
        <rFont val="Times New Roman"/>
      </rPr>
      <t>Fortalecimiento de la Educación Superior Pública</t>
    </r>
  </si>
  <si>
    <r>
      <rPr>
        <sz val="10"/>
        <rFont val="Times New Roman"/>
      </rPr>
      <t>102</t>
    </r>
  </si>
  <si>
    <r>
      <rPr>
        <sz val="10"/>
        <rFont val="Times New Roman"/>
      </rPr>
      <t>Subsecretaría del Interior</t>
    </r>
  </si>
  <si>
    <r>
      <rPr>
        <sz val="10"/>
        <rFont val="Times New Roman"/>
      </rPr>
      <t>106</t>
    </r>
  </si>
  <si>
    <r>
      <rPr>
        <sz val="10"/>
        <rFont val="Times New Roman"/>
      </rPr>
      <t>Fortalecimiento de la Educación Pública</t>
    </r>
  </si>
  <si>
    <r>
      <rPr>
        <sz val="10"/>
        <rFont val="Times New Roman"/>
      </rPr>
      <t>112</t>
    </r>
  </si>
  <si>
    <r>
      <rPr>
        <sz val="10"/>
        <rFont val="Times New Roman"/>
      </rPr>
      <t>Secretaría de Gobierno Digital</t>
    </r>
  </si>
  <si>
    <r>
      <rPr>
        <sz val="10"/>
        <rFont val="Times New Roman"/>
      </rPr>
      <t>113</t>
    </r>
  </si>
  <si>
    <r>
      <rPr>
        <sz val="10"/>
        <rFont val="Times New Roman"/>
      </rPr>
      <t>Innovación y Fortalecimiento Institucional para la Seguridad Alimentaria</t>
    </r>
  </si>
  <si>
    <r>
      <rPr>
        <sz val="10"/>
        <rFont val="Times New Roman"/>
      </rPr>
      <t>114</t>
    </r>
  </si>
  <si>
    <r>
      <rPr>
        <sz val="10"/>
        <rFont val="Times New Roman"/>
      </rPr>
      <t>115</t>
    </r>
  </si>
  <si>
    <r>
      <rPr>
        <sz val="10"/>
        <rFont val="Times New Roman"/>
      </rPr>
      <t>Subsecretaría de Seguridad Pública</t>
    </r>
  </si>
  <si>
    <r>
      <rPr>
        <sz val="10"/>
        <rFont val="Times New Roman"/>
      </rPr>
      <t>06</t>
    </r>
  </si>
  <si>
    <r>
      <rPr>
        <sz val="10"/>
        <rFont val="Times New Roman"/>
      </rPr>
      <t>Otros Gastos Financieros Deuda Externa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</si>
  <si>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</si>
  <si>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</si>
  <si>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05</t>
    </r>
  </si>
  <si>
    <r>
      <rPr>
        <sz val="10"/>
        <rFont val="Times New Roman"/>
      </rPr>
      <t>Otros Gastos Financieros Deuda Interna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</si>
  <si>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</si>
  <si>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</si>
  <si>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r>
      <rPr>
        <b/>
        <sz val="10"/>
        <rFont val="Times New Roman"/>
      </rPr>
      <t>Moneda Extranjera</t>
    </r>
  </si>
  <si>
    <r>
      <rPr>
        <sz val="10"/>
        <rFont val="Times New Roman"/>
      </rPr>
      <t>Miles de US$</t>
    </r>
  </si>
  <si>
    <r>
      <rPr>
        <b/>
        <sz val="10"/>
        <rFont val="Times New Roman"/>
      </rPr>
      <t>(En US$ de 2025)</t>
    </r>
  </si>
  <si>
    <r>
      <rPr>
        <b/>
        <sz val="10"/>
        <rFont val="Times New Roman"/>
      </rPr>
      <t>(En US$ de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</si>
</sst>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87"/>
  <sheetViews>
    <sheetView tabSelected="1" workbookViewId="0">
      <selection sqref="A1:I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5" customWidth="1"/>
    <col min="12" max="12" width="5.42578125" customWidth="1"/>
  </cols>
  <sheetData>
    <row r="1" spans="1:12" ht="17.100000000000001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</row>
    <row r="2" spans="1:12" ht="17.100000000000001" customHeigh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1"/>
      <c r="K2" s="1"/>
      <c r="L2" s="1"/>
    </row>
    <row r="3" spans="1:12" ht="15" customHeight="1" x14ac:dyDescent="0.25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42" t="s">
        <v>4</v>
      </c>
      <c r="B5" s="43"/>
      <c r="C5" s="44" t="s">
        <v>5</v>
      </c>
      <c r="D5" s="45"/>
      <c r="E5" s="45"/>
      <c r="F5" s="45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8" t="s">
        <v>8</v>
      </c>
      <c r="B6" s="29"/>
      <c r="C6" s="30" t="s">
        <v>9</v>
      </c>
      <c r="D6" s="31"/>
      <c r="E6" s="31"/>
      <c r="F6" s="31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2" t="s">
        <v>12</v>
      </c>
      <c r="B7" s="33"/>
      <c r="C7" s="34" t="s">
        <v>13</v>
      </c>
      <c r="D7" s="35"/>
      <c r="E7" s="35"/>
      <c r="F7" s="35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36" t="s">
        <v>17</v>
      </c>
      <c r="B9" s="36" t="s">
        <v>18</v>
      </c>
      <c r="C9" s="36" t="s">
        <v>19</v>
      </c>
      <c r="D9" s="36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37"/>
      <c r="B10" s="37"/>
      <c r="C10" s="37"/>
      <c r="D10" s="37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22" t="s">
        <v>32</v>
      </c>
      <c r="K10" s="22" t="s">
        <v>33</v>
      </c>
      <c r="L10" s="1"/>
    </row>
    <row r="11" spans="1:12" ht="30" customHeight="1" x14ac:dyDescent="0.25">
      <c r="A11" s="37"/>
      <c r="B11" s="37"/>
      <c r="C11" s="37"/>
      <c r="D11" s="37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23"/>
      <c r="K11" s="23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5965248902</v>
      </c>
      <c r="F12" s="12">
        <v>5965180932</v>
      </c>
      <c r="G12" s="12">
        <v>8737691151</v>
      </c>
      <c r="H12" s="12">
        <v>6147746291</v>
      </c>
      <c r="I12" s="12">
        <v>8418933909</v>
      </c>
      <c r="J12" s="12">
        <f>I12-H12</f>
        <v>2271187618</v>
      </c>
      <c r="K12" s="13">
        <f>(J12/H12)</f>
        <v>0.36943418132347255</v>
      </c>
      <c r="L12" s="1"/>
    </row>
    <row r="13" spans="1:12" ht="15" customHeight="1" x14ac:dyDescent="0.25">
      <c r="A13" s="14" t="s">
        <v>38</v>
      </c>
      <c r="B13" s="14" t="s">
        <v>36</v>
      </c>
      <c r="C13" s="14" t="s">
        <v>36</v>
      </c>
      <c r="D13" s="15" t="s">
        <v>39</v>
      </c>
      <c r="E13" s="16">
        <v>553348711</v>
      </c>
      <c r="F13" s="16">
        <v>553280741</v>
      </c>
      <c r="G13" s="16">
        <v>262385678</v>
      </c>
      <c r="H13" s="16">
        <v>568077195</v>
      </c>
      <c r="I13" s="16">
        <v>519071242</v>
      </c>
      <c r="J13" s="16">
        <f>I13-H13</f>
        <v>-49005953</v>
      </c>
      <c r="K13" s="17">
        <f>(J13/H13)</f>
        <v>-8.6266362091863238E-2</v>
      </c>
      <c r="L13" s="1"/>
    </row>
    <row r="14" spans="1:12" ht="15" customHeight="1" x14ac:dyDescent="0.25">
      <c r="A14" s="14" t="s">
        <v>36</v>
      </c>
      <c r="B14" s="14" t="s">
        <v>11</v>
      </c>
      <c r="C14" s="14" t="s">
        <v>36</v>
      </c>
      <c r="D14" s="15" t="s">
        <v>40</v>
      </c>
      <c r="E14" s="16">
        <v>455278740</v>
      </c>
      <c r="F14" s="16">
        <v>455278740</v>
      </c>
      <c r="G14" s="16">
        <v>220024649</v>
      </c>
      <c r="H14" s="16">
        <v>469392381</v>
      </c>
      <c r="I14" s="16">
        <v>410693983</v>
      </c>
      <c r="J14" s="16">
        <f>I14-H14</f>
        <v>-58698398</v>
      </c>
      <c r="K14" s="17">
        <f>(J14/H14)</f>
        <v>-0.12505187637461887</v>
      </c>
      <c r="L14" s="1"/>
    </row>
    <row r="15" spans="1:12" ht="15" customHeight="1" x14ac:dyDescent="0.25">
      <c r="A15" s="14" t="s">
        <v>36</v>
      </c>
      <c r="B15" s="14" t="s">
        <v>36</v>
      </c>
      <c r="C15" s="14" t="s">
        <v>41</v>
      </c>
      <c r="D15" s="15" t="s">
        <v>42</v>
      </c>
      <c r="E15" s="16">
        <v>453050085</v>
      </c>
      <c r="F15" s="16">
        <v>453050085</v>
      </c>
      <c r="G15" s="16">
        <v>218196080</v>
      </c>
      <c r="H15" s="16">
        <v>467094638</v>
      </c>
      <c r="I15" s="16">
        <v>408362888</v>
      </c>
      <c r="J15" s="16">
        <f>I15-H15</f>
        <v>-58731750</v>
      </c>
      <c r="K15" s="17">
        <f>(J15/H15)</f>
        <v>-0.1257384376140066</v>
      </c>
      <c r="L15" s="1"/>
    </row>
    <row r="16" spans="1:12" ht="15" customHeight="1" x14ac:dyDescent="0.25">
      <c r="A16" s="14" t="s">
        <v>36</v>
      </c>
      <c r="B16" s="14" t="s">
        <v>36</v>
      </c>
      <c r="C16" s="14" t="s">
        <v>43</v>
      </c>
      <c r="D16" s="15" t="s">
        <v>44</v>
      </c>
      <c r="E16" s="16">
        <v>1002667</v>
      </c>
      <c r="F16" s="16">
        <v>1002667</v>
      </c>
      <c r="G16" s="16">
        <v>970000</v>
      </c>
      <c r="H16" s="16">
        <v>1033750</v>
      </c>
      <c r="I16" s="16">
        <v>1081691</v>
      </c>
      <c r="J16" s="16">
        <f>I16-H16</f>
        <v>47941</v>
      </c>
      <c r="K16" s="17">
        <f>(J16/H16)</f>
        <v>4.6375816203143891E-2</v>
      </c>
      <c r="L16" s="1"/>
    </row>
    <row r="17" spans="1:12" ht="15" customHeight="1" x14ac:dyDescent="0.25">
      <c r="A17" s="14" t="s">
        <v>36</v>
      </c>
      <c r="B17" s="14" t="s">
        <v>36</v>
      </c>
      <c r="C17" s="14" t="s">
        <v>45</v>
      </c>
      <c r="D17" s="15" t="s">
        <v>46</v>
      </c>
      <c r="E17" s="16">
        <v>381816</v>
      </c>
      <c r="F17" s="16">
        <v>381816</v>
      </c>
      <c r="G17" s="16">
        <v>375347</v>
      </c>
      <c r="H17" s="16">
        <v>393652</v>
      </c>
      <c r="I17" s="16">
        <v>393652</v>
      </c>
      <c r="J17" s="18"/>
      <c r="K17" s="17" t="s">
        <v>36</v>
      </c>
      <c r="L17" s="1"/>
    </row>
    <row r="18" spans="1:12" ht="15" customHeight="1" x14ac:dyDescent="0.25">
      <c r="A18" s="14" t="s">
        <v>36</v>
      </c>
      <c r="B18" s="14" t="s">
        <v>36</v>
      </c>
      <c r="C18" s="14" t="s">
        <v>47</v>
      </c>
      <c r="D18" s="15" t="s">
        <v>48</v>
      </c>
      <c r="E18" s="16">
        <v>844172</v>
      </c>
      <c r="F18" s="16">
        <v>844172</v>
      </c>
      <c r="G18" s="16">
        <v>483222</v>
      </c>
      <c r="H18" s="16">
        <v>870341</v>
      </c>
      <c r="I18" s="16">
        <v>855752</v>
      </c>
      <c r="J18" s="16">
        <f>I18-H18</f>
        <v>-14589</v>
      </c>
      <c r="K18" s="17">
        <f>(J18/H18)</f>
        <v>-1.6762395428918091E-2</v>
      </c>
      <c r="L18" s="1"/>
    </row>
    <row r="19" spans="1:12" ht="15" customHeight="1" x14ac:dyDescent="0.25">
      <c r="A19" s="14" t="s">
        <v>36</v>
      </c>
      <c r="B19" s="14" t="s">
        <v>49</v>
      </c>
      <c r="C19" s="14" t="s">
        <v>36</v>
      </c>
      <c r="D19" s="15" t="s">
        <v>50</v>
      </c>
      <c r="E19" s="16">
        <v>26971907</v>
      </c>
      <c r="F19" s="16">
        <v>26971917</v>
      </c>
      <c r="G19" s="16">
        <v>16196635</v>
      </c>
      <c r="H19" s="16">
        <v>27003962</v>
      </c>
      <c r="I19" s="16">
        <v>50754965</v>
      </c>
      <c r="J19" s="16">
        <f>I19-H19</f>
        <v>23751003</v>
      </c>
      <c r="K19" s="17">
        <f>(J19/H19)</f>
        <v>0.87953771376215095</v>
      </c>
      <c r="L19" s="1"/>
    </row>
    <row r="20" spans="1:12" ht="15" customHeight="1" x14ac:dyDescent="0.25">
      <c r="A20" s="14" t="s">
        <v>36</v>
      </c>
      <c r="B20" s="14" t="s">
        <v>36</v>
      </c>
      <c r="C20" s="14" t="s">
        <v>51</v>
      </c>
      <c r="D20" s="15" t="s">
        <v>52</v>
      </c>
      <c r="E20" s="16">
        <v>13716466</v>
      </c>
      <c r="F20" s="16">
        <v>13716466</v>
      </c>
      <c r="G20" s="16">
        <v>7270134</v>
      </c>
      <c r="H20" s="16">
        <v>13716466</v>
      </c>
      <c r="I20" s="16">
        <v>38086662</v>
      </c>
      <c r="J20" s="16">
        <f>I20-H20</f>
        <v>24370196</v>
      </c>
      <c r="K20" s="17">
        <f>(J20/H20)</f>
        <v>1.7767109982994163</v>
      </c>
      <c r="L20" s="1"/>
    </row>
    <row r="21" spans="1:12" ht="15" customHeight="1" x14ac:dyDescent="0.25">
      <c r="A21" s="14" t="s">
        <v>36</v>
      </c>
      <c r="B21" s="14" t="s">
        <v>36</v>
      </c>
      <c r="C21" s="14" t="s">
        <v>53</v>
      </c>
      <c r="D21" s="15" t="s">
        <v>54</v>
      </c>
      <c r="E21" s="16">
        <v>0</v>
      </c>
      <c r="F21" s="16">
        <v>0</v>
      </c>
      <c r="G21" s="16">
        <v>145454</v>
      </c>
      <c r="H21" s="16">
        <v>0</v>
      </c>
      <c r="I21" s="16">
        <v>0</v>
      </c>
      <c r="J21" s="18"/>
      <c r="K21" s="17" t="s">
        <v>36</v>
      </c>
      <c r="L21" s="1"/>
    </row>
    <row r="22" spans="1:12" ht="15" customHeight="1" x14ac:dyDescent="0.25">
      <c r="A22" s="14" t="s">
        <v>36</v>
      </c>
      <c r="B22" s="14" t="s">
        <v>36</v>
      </c>
      <c r="C22" s="14" t="s">
        <v>55</v>
      </c>
      <c r="D22" s="15" t="s">
        <v>56</v>
      </c>
      <c r="E22" s="16">
        <v>293316</v>
      </c>
      <c r="F22" s="16">
        <v>293316</v>
      </c>
      <c r="G22" s="16">
        <v>164309</v>
      </c>
      <c r="H22" s="16">
        <v>293316</v>
      </c>
      <c r="I22" s="16">
        <v>167594</v>
      </c>
      <c r="J22" s="16">
        <f t="shared" ref="J22:J30" si="0">I22-H22</f>
        <v>-125722</v>
      </c>
      <c r="K22" s="17">
        <f t="shared" ref="K22:K30" si="1">(J22/H22)</f>
        <v>-0.42862305499870446</v>
      </c>
      <c r="L22" s="1"/>
    </row>
    <row r="23" spans="1:12" ht="15" customHeight="1" x14ac:dyDescent="0.25">
      <c r="A23" s="14" t="s">
        <v>36</v>
      </c>
      <c r="B23" s="14" t="s">
        <v>36</v>
      </c>
      <c r="C23" s="14" t="s">
        <v>57</v>
      </c>
      <c r="D23" s="15" t="s">
        <v>58</v>
      </c>
      <c r="E23" s="16">
        <v>736599</v>
      </c>
      <c r="F23" s="16">
        <v>736599</v>
      </c>
      <c r="G23" s="16">
        <v>342172</v>
      </c>
      <c r="H23" s="16">
        <v>759434</v>
      </c>
      <c r="I23" s="16">
        <v>698942</v>
      </c>
      <c r="J23" s="16">
        <f t="shared" si="0"/>
        <v>-60492</v>
      </c>
      <c r="K23" s="17">
        <f t="shared" si="1"/>
        <v>-7.9654058153835625E-2</v>
      </c>
      <c r="L23" s="1"/>
    </row>
    <row r="24" spans="1:12" ht="15" customHeight="1" x14ac:dyDescent="0.25">
      <c r="A24" s="14" t="s">
        <v>36</v>
      </c>
      <c r="B24" s="14" t="s">
        <v>36</v>
      </c>
      <c r="C24" s="14" t="s">
        <v>59</v>
      </c>
      <c r="D24" s="15" t="s">
        <v>60</v>
      </c>
      <c r="E24" s="16">
        <v>83835</v>
      </c>
      <c r="F24" s="16">
        <v>83835</v>
      </c>
      <c r="G24" s="16">
        <v>77644</v>
      </c>
      <c r="H24" s="16">
        <v>83835</v>
      </c>
      <c r="I24" s="16">
        <v>0</v>
      </c>
      <c r="J24" s="16">
        <f t="shared" si="0"/>
        <v>-83835</v>
      </c>
      <c r="K24" s="17">
        <f t="shared" si="1"/>
        <v>-1</v>
      </c>
      <c r="L24" s="1"/>
    </row>
    <row r="25" spans="1:12" ht="15" customHeight="1" x14ac:dyDescent="0.25">
      <c r="A25" s="14" t="s">
        <v>36</v>
      </c>
      <c r="B25" s="14" t="s">
        <v>36</v>
      </c>
      <c r="C25" s="14" t="s">
        <v>61</v>
      </c>
      <c r="D25" s="15" t="s">
        <v>62</v>
      </c>
      <c r="E25" s="16">
        <v>105557</v>
      </c>
      <c r="F25" s="16">
        <v>105557</v>
      </c>
      <c r="G25" s="16">
        <v>110093</v>
      </c>
      <c r="H25" s="16">
        <v>105557</v>
      </c>
      <c r="I25" s="16">
        <v>0</v>
      </c>
      <c r="J25" s="16">
        <f t="shared" si="0"/>
        <v>-105557</v>
      </c>
      <c r="K25" s="17">
        <f t="shared" si="1"/>
        <v>-1</v>
      </c>
      <c r="L25" s="1"/>
    </row>
    <row r="26" spans="1:12" ht="15" customHeight="1" x14ac:dyDescent="0.25">
      <c r="A26" s="14" t="s">
        <v>36</v>
      </c>
      <c r="B26" s="14" t="s">
        <v>36</v>
      </c>
      <c r="C26" s="14" t="s">
        <v>63</v>
      </c>
      <c r="D26" s="15" t="s">
        <v>64</v>
      </c>
      <c r="E26" s="16">
        <v>1645443</v>
      </c>
      <c r="F26" s="16">
        <v>1645443</v>
      </c>
      <c r="G26" s="16">
        <v>773523</v>
      </c>
      <c r="H26" s="16">
        <v>1645443</v>
      </c>
      <c r="I26" s="16">
        <v>788167</v>
      </c>
      <c r="J26" s="16">
        <f t="shared" si="0"/>
        <v>-857276</v>
      </c>
      <c r="K26" s="17">
        <f t="shared" si="1"/>
        <v>-0.52100011972459692</v>
      </c>
      <c r="L26" s="1"/>
    </row>
    <row r="27" spans="1:12" ht="15" customHeight="1" x14ac:dyDescent="0.25">
      <c r="A27" s="14" t="s">
        <v>36</v>
      </c>
      <c r="B27" s="14" t="s">
        <v>36</v>
      </c>
      <c r="C27" s="14" t="s">
        <v>65</v>
      </c>
      <c r="D27" s="15" t="s">
        <v>66</v>
      </c>
      <c r="E27" s="16">
        <v>3532556</v>
      </c>
      <c r="F27" s="16">
        <v>3532556</v>
      </c>
      <c r="G27" s="16">
        <v>3544810</v>
      </c>
      <c r="H27" s="16">
        <v>3532556</v>
      </c>
      <c r="I27" s="16">
        <v>3384188</v>
      </c>
      <c r="J27" s="16">
        <f t="shared" si="0"/>
        <v>-148368</v>
      </c>
      <c r="K27" s="17">
        <f t="shared" si="1"/>
        <v>-4.2000183436582461E-2</v>
      </c>
      <c r="L27" s="1"/>
    </row>
    <row r="28" spans="1:12" ht="15" customHeight="1" x14ac:dyDescent="0.25">
      <c r="A28" s="14" t="s">
        <v>36</v>
      </c>
      <c r="B28" s="14" t="s">
        <v>36</v>
      </c>
      <c r="C28" s="14" t="s">
        <v>67</v>
      </c>
      <c r="D28" s="15" t="s">
        <v>68</v>
      </c>
      <c r="E28" s="16">
        <v>5625966</v>
      </c>
      <c r="F28" s="16">
        <v>5625966</v>
      </c>
      <c r="G28" s="16">
        <v>3113092</v>
      </c>
      <c r="H28" s="16">
        <v>5625966</v>
      </c>
      <c r="I28" s="16">
        <v>6620991</v>
      </c>
      <c r="J28" s="16">
        <f t="shared" si="0"/>
        <v>995025</v>
      </c>
      <c r="K28" s="17">
        <f t="shared" si="1"/>
        <v>0.17686296006765773</v>
      </c>
      <c r="L28" s="1"/>
    </row>
    <row r="29" spans="1:12" ht="15" customHeight="1" x14ac:dyDescent="0.25">
      <c r="A29" s="14" t="s">
        <v>36</v>
      </c>
      <c r="B29" s="14" t="s">
        <v>36</v>
      </c>
      <c r="C29" s="14" t="s">
        <v>69</v>
      </c>
      <c r="D29" s="15" t="s">
        <v>70</v>
      </c>
      <c r="E29" s="16">
        <v>297432</v>
      </c>
      <c r="F29" s="16">
        <v>297432</v>
      </c>
      <c r="G29" s="16">
        <v>146946</v>
      </c>
      <c r="H29" s="16">
        <v>306652</v>
      </c>
      <c r="I29" s="16">
        <v>0</v>
      </c>
      <c r="J29" s="16">
        <f t="shared" si="0"/>
        <v>-306652</v>
      </c>
      <c r="K29" s="17">
        <f t="shared" si="1"/>
        <v>-1</v>
      </c>
      <c r="L29" s="1"/>
    </row>
    <row r="30" spans="1:12" ht="15" customHeight="1" x14ac:dyDescent="0.25">
      <c r="A30" s="14" t="s">
        <v>36</v>
      </c>
      <c r="B30" s="14" t="s">
        <v>36</v>
      </c>
      <c r="C30" s="14" t="s">
        <v>71</v>
      </c>
      <c r="D30" s="15" t="s">
        <v>72</v>
      </c>
      <c r="E30" s="16">
        <v>934737</v>
      </c>
      <c r="F30" s="16">
        <v>934737</v>
      </c>
      <c r="G30" s="16">
        <v>508458</v>
      </c>
      <c r="H30" s="16">
        <v>934737</v>
      </c>
      <c r="I30" s="16">
        <v>1008421</v>
      </c>
      <c r="J30" s="16">
        <f t="shared" si="0"/>
        <v>73684</v>
      </c>
      <c r="K30" s="17">
        <f t="shared" si="1"/>
        <v>7.8828590287963352E-2</v>
      </c>
      <c r="L30" s="1"/>
    </row>
    <row r="31" spans="1:12" ht="27" customHeight="1" x14ac:dyDescent="0.25">
      <c r="A31" s="14" t="s">
        <v>36</v>
      </c>
      <c r="B31" s="14" t="s">
        <v>36</v>
      </c>
      <c r="C31" s="14" t="s">
        <v>73</v>
      </c>
      <c r="D31" s="15" t="s">
        <v>74</v>
      </c>
      <c r="E31" s="16">
        <v>0</v>
      </c>
      <c r="F31" s="16">
        <v>10</v>
      </c>
      <c r="G31" s="16">
        <v>0</v>
      </c>
      <c r="H31" s="16">
        <v>0</v>
      </c>
      <c r="I31" s="16">
        <v>0</v>
      </c>
      <c r="J31" s="18"/>
      <c r="K31" s="17" t="s">
        <v>36</v>
      </c>
      <c r="L31" s="1"/>
    </row>
    <row r="32" spans="1:12" ht="15" customHeight="1" x14ac:dyDescent="0.25">
      <c r="A32" s="14" t="s">
        <v>36</v>
      </c>
      <c r="B32" s="14" t="s">
        <v>75</v>
      </c>
      <c r="C32" s="14" t="s">
        <v>36</v>
      </c>
      <c r="D32" s="15" t="s">
        <v>76</v>
      </c>
      <c r="E32" s="16">
        <v>12605280</v>
      </c>
      <c r="F32" s="16">
        <v>12537280</v>
      </c>
      <c r="G32" s="16">
        <v>7509839</v>
      </c>
      <c r="H32" s="16">
        <v>12996044</v>
      </c>
      <c r="I32" s="16">
        <v>12898790</v>
      </c>
      <c r="J32" s="16">
        <f>I32-H32</f>
        <v>-97254</v>
      </c>
      <c r="K32" s="17">
        <f>(J32/H32)</f>
        <v>-7.4833541653136909E-3</v>
      </c>
      <c r="L32" s="1"/>
    </row>
    <row r="33" spans="1:12" ht="15" customHeight="1" x14ac:dyDescent="0.25">
      <c r="A33" s="14" t="s">
        <v>36</v>
      </c>
      <c r="B33" s="14" t="s">
        <v>36</v>
      </c>
      <c r="C33" s="14" t="s">
        <v>41</v>
      </c>
      <c r="D33" s="15" t="s">
        <v>42</v>
      </c>
      <c r="E33" s="16">
        <v>11352069</v>
      </c>
      <c r="F33" s="16">
        <v>11352069</v>
      </c>
      <c r="G33" s="16">
        <v>6663381</v>
      </c>
      <c r="H33" s="16">
        <v>11703983</v>
      </c>
      <c r="I33" s="16">
        <v>11726783</v>
      </c>
      <c r="J33" s="16">
        <f>I33-H33</f>
        <v>22800</v>
      </c>
      <c r="K33" s="17">
        <f>(J33/H33)</f>
        <v>1.948054777591526E-3</v>
      </c>
      <c r="L33" s="1"/>
    </row>
    <row r="34" spans="1:12" ht="15" customHeight="1" x14ac:dyDescent="0.25">
      <c r="A34" s="14" t="s">
        <v>36</v>
      </c>
      <c r="B34" s="14" t="s">
        <v>36</v>
      </c>
      <c r="C34" s="14" t="s">
        <v>43</v>
      </c>
      <c r="D34" s="15" t="s">
        <v>44</v>
      </c>
      <c r="E34" s="16">
        <v>156300</v>
      </c>
      <c r="F34" s="16">
        <v>88300</v>
      </c>
      <c r="G34" s="16">
        <v>98000</v>
      </c>
      <c r="H34" s="16">
        <v>161146</v>
      </c>
      <c r="I34" s="16">
        <v>54852</v>
      </c>
      <c r="J34" s="16">
        <f>I34-H34</f>
        <v>-106294</v>
      </c>
      <c r="K34" s="17">
        <f>(J34/H34)</f>
        <v>-0.65961302173184566</v>
      </c>
      <c r="L34" s="1"/>
    </row>
    <row r="35" spans="1:12" ht="15" customHeight="1" x14ac:dyDescent="0.25">
      <c r="A35" s="14" t="s">
        <v>36</v>
      </c>
      <c r="B35" s="14" t="s">
        <v>36</v>
      </c>
      <c r="C35" s="14" t="s">
        <v>45</v>
      </c>
      <c r="D35" s="15" t="s">
        <v>46</v>
      </c>
      <c r="E35" s="16">
        <v>283268</v>
      </c>
      <c r="F35" s="16">
        <v>283268</v>
      </c>
      <c r="G35" s="16">
        <v>278468</v>
      </c>
      <c r="H35" s="16">
        <v>292049</v>
      </c>
      <c r="I35" s="16">
        <v>292049</v>
      </c>
      <c r="J35" s="18"/>
      <c r="K35" s="17" t="s">
        <v>36</v>
      </c>
      <c r="L35" s="1"/>
    </row>
    <row r="36" spans="1:12" ht="15" customHeight="1" x14ac:dyDescent="0.25">
      <c r="A36" s="50" t="s">
        <v>36</v>
      </c>
      <c r="B36" s="50" t="s">
        <v>36</v>
      </c>
      <c r="C36" s="50" t="s">
        <v>47</v>
      </c>
      <c r="D36" s="51" t="s">
        <v>48</v>
      </c>
      <c r="E36" s="52">
        <v>813643</v>
      </c>
      <c r="F36" s="52">
        <v>813643</v>
      </c>
      <c r="G36" s="52">
        <v>469990</v>
      </c>
      <c r="H36" s="52">
        <v>838866</v>
      </c>
      <c r="I36" s="52">
        <v>825106</v>
      </c>
      <c r="J36" s="52">
        <f>I36-H36</f>
        <v>-13760</v>
      </c>
      <c r="K36" s="53">
        <f>(J36/H36)</f>
        <v>-1.640309656131015E-2</v>
      </c>
      <c r="L36" s="1"/>
    </row>
    <row r="37" spans="1:12" ht="15" customHeight="1" x14ac:dyDescent="0.25">
      <c r="A37" s="46" t="s">
        <v>36</v>
      </c>
      <c r="B37" s="46" t="s">
        <v>15</v>
      </c>
      <c r="C37" s="46" t="s">
        <v>36</v>
      </c>
      <c r="D37" s="47" t="s">
        <v>77</v>
      </c>
      <c r="E37" s="48">
        <v>55293721</v>
      </c>
      <c r="F37" s="48">
        <v>55293731</v>
      </c>
      <c r="G37" s="48">
        <v>16364262</v>
      </c>
      <c r="H37" s="48">
        <v>55485745</v>
      </c>
      <c r="I37" s="48">
        <v>40565447</v>
      </c>
      <c r="J37" s="48">
        <f>I37-H37</f>
        <v>-14920298</v>
      </c>
      <c r="K37" s="49">
        <f>(J37/H37)</f>
        <v>-0.26890326515395979</v>
      </c>
      <c r="L37" s="1"/>
    </row>
    <row r="38" spans="1:12" ht="15" customHeight="1" x14ac:dyDescent="0.25">
      <c r="A38" s="14" t="s">
        <v>36</v>
      </c>
      <c r="B38" s="14" t="s">
        <v>36</v>
      </c>
      <c r="C38" s="14" t="s">
        <v>51</v>
      </c>
      <c r="D38" s="15" t="s">
        <v>52</v>
      </c>
      <c r="E38" s="16">
        <v>2528207</v>
      </c>
      <c r="F38" s="16">
        <v>2528207</v>
      </c>
      <c r="G38" s="16">
        <v>2371731</v>
      </c>
      <c r="H38" s="16">
        <v>2528207</v>
      </c>
      <c r="I38" s="16">
        <v>2561236</v>
      </c>
      <c r="J38" s="16">
        <f>I38-H38</f>
        <v>33029</v>
      </c>
      <c r="K38" s="17">
        <f>(J38/H38)</f>
        <v>1.3064199252671953E-2</v>
      </c>
      <c r="L38" s="1"/>
    </row>
    <row r="39" spans="1:12" ht="15" customHeight="1" x14ac:dyDescent="0.25">
      <c r="A39" s="14" t="s">
        <v>36</v>
      </c>
      <c r="B39" s="14" t="s">
        <v>36</v>
      </c>
      <c r="C39" s="14" t="s">
        <v>78</v>
      </c>
      <c r="D39" s="15" t="s">
        <v>79</v>
      </c>
      <c r="E39" s="16">
        <v>16532413</v>
      </c>
      <c r="F39" s="16">
        <v>16532413</v>
      </c>
      <c r="G39" s="16">
        <v>1628695</v>
      </c>
      <c r="H39" s="16">
        <v>16532413</v>
      </c>
      <c r="I39" s="16">
        <v>12965220</v>
      </c>
      <c r="J39" s="16">
        <f>I39-H39</f>
        <v>-3567193</v>
      </c>
      <c r="K39" s="17">
        <f>(J39/H39)</f>
        <v>-0.21576965201631487</v>
      </c>
      <c r="L39" s="1"/>
    </row>
    <row r="40" spans="1:12" ht="15" customHeight="1" x14ac:dyDescent="0.25">
      <c r="A40" s="14" t="s">
        <v>36</v>
      </c>
      <c r="B40" s="14" t="s">
        <v>36</v>
      </c>
      <c r="C40" s="14" t="s">
        <v>53</v>
      </c>
      <c r="D40" s="15" t="s">
        <v>54</v>
      </c>
      <c r="E40" s="16">
        <v>0</v>
      </c>
      <c r="F40" s="16">
        <v>0</v>
      </c>
      <c r="G40" s="16">
        <v>3963</v>
      </c>
      <c r="H40" s="16">
        <v>0</v>
      </c>
      <c r="I40" s="16">
        <v>0</v>
      </c>
      <c r="J40" s="18"/>
      <c r="K40" s="17" t="s">
        <v>36</v>
      </c>
      <c r="L40" s="1"/>
    </row>
    <row r="41" spans="1:12" ht="15" customHeight="1" x14ac:dyDescent="0.25">
      <c r="A41" s="14" t="s">
        <v>36</v>
      </c>
      <c r="B41" s="14" t="s">
        <v>36</v>
      </c>
      <c r="C41" s="14" t="s">
        <v>80</v>
      </c>
      <c r="D41" s="15" t="s">
        <v>81</v>
      </c>
      <c r="E41" s="16">
        <v>1852532</v>
      </c>
      <c r="F41" s="16">
        <v>0</v>
      </c>
      <c r="G41" s="16">
        <v>0</v>
      </c>
      <c r="H41" s="16">
        <v>1852532</v>
      </c>
      <c r="I41" s="16">
        <v>0</v>
      </c>
      <c r="J41" s="16">
        <f t="shared" ref="J41:J55" si="2">I41-H41</f>
        <v>-1852532</v>
      </c>
      <c r="K41" s="17">
        <f t="shared" ref="K41:K48" si="3">(J41/H41)</f>
        <v>-1</v>
      </c>
      <c r="L41" s="1"/>
    </row>
    <row r="42" spans="1:12" ht="15" customHeight="1" x14ac:dyDescent="0.25">
      <c r="A42" s="14" t="s">
        <v>36</v>
      </c>
      <c r="B42" s="14" t="s">
        <v>36</v>
      </c>
      <c r="C42" s="14" t="s">
        <v>80</v>
      </c>
      <c r="D42" s="15" t="s">
        <v>82</v>
      </c>
      <c r="E42" s="16">
        <v>1852532</v>
      </c>
      <c r="F42" s="16">
        <v>0</v>
      </c>
      <c r="G42" s="16">
        <v>0</v>
      </c>
      <c r="H42" s="16">
        <v>1852532</v>
      </c>
      <c r="I42" s="16">
        <v>0</v>
      </c>
      <c r="J42" s="16">
        <f t="shared" si="2"/>
        <v>-1852532</v>
      </c>
      <c r="K42" s="17">
        <f t="shared" si="3"/>
        <v>-1</v>
      </c>
      <c r="L42" s="1"/>
    </row>
    <row r="43" spans="1:12" ht="15" customHeight="1" x14ac:dyDescent="0.25">
      <c r="A43" s="14" t="s">
        <v>36</v>
      </c>
      <c r="B43" s="14" t="s">
        <v>36</v>
      </c>
      <c r="C43" s="14" t="s">
        <v>83</v>
      </c>
      <c r="D43" s="15" t="s">
        <v>84</v>
      </c>
      <c r="E43" s="16">
        <v>6166180</v>
      </c>
      <c r="F43" s="16">
        <v>6166180</v>
      </c>
      <c r="G43" s="16">
        <v>289719</v>
      </c>
      <c r="H43" s="16">
        <v>6357332</v>
      </c>
      <c r="I43" s="16">
        <v>1185690</v>
      </c>
      <c r="J43" s="16">
        <f t="shared" si="2"/>
        <v>-5171642</v>
      </c>
      <c r="K43" s="17">
        <f t="shared" si="3"/>
        <v>-0.81349251541369871</v>
      </c>
      <c r="L43" s="1"/>
    </row>
    <row r="44" spans="1:12" ht="15" customHeight="1" x14ac:dyDescent="0.25">
      <c r="A44" s="14" t="s">
        <v>36</v>
      </c>
      <c r="B44" s="14" t="s">
        <v>36</v>
      </c>
      <c r="C44" s="14" t="s">
        <v>85</v>
      </c>
      <c r="D44" s="15" t="s">
        <v>48</v>
      </c>
      <c r="E44" s="16">
        <v>5209972</v>
      </c>
      <c r="F44" s="16">
        <v>5209972</v>
      </c>
      <c r="G44" s="16">
        <v>0</v>
      </c>
      <c r="H44" s="16">
        <v>5209972</v>
      </c>
      <c r="I44" s="16">
        <v>484372</v>
      </c>
      <c r="J44" s="16">
        <f t="shared" si="2"/>
        <v>-4725600</v>
      </c>
      <c r="K44" s="17">
        <f t="shared" si="3"/>
        <v>-0.90702982664782072</v>
      </c>
      <c r="L44" s="1"/>
    </row>
    <row r="45" spans="1:12" ht="15" customHeight="1" x14ac:dyDescent="0.25">
      <c r="A45" s="14" t="s">
        <v>36</v>
      </c>
      <c r="B45" s="14" t="s">
        <v>36</v>
      </c>
      <c r="C45" s="14" t="s">
        <v>55</v>
      </c>
      <c r="D45" s="15" t="s">
        <v>56</v>
      </c>
      <c r="E45" s="16">
        <v>10099</v>
      </c>
      <c r="F45" s="16">
        <v>10099</v>
      </c>
      <c r="G45" s="16">
        <v>10957</v>
      </c>
      <c r="H45" s="16">
        <v>10099</v>
      </c>
      <c r="I45" s="16">
        <v>3783</v>
      </c>
      <c r="J45" s="16">
        <f t="shared" si="2"/>
        <v>-6316</v>
      </c>
      <c r="K45" s="17">
        <f t="shared" si="3"/>
        <v>-0.62540845628280028</v>
      </c>
      <c r="L45" s="1"/>
    </row>
    <row r="46" spans="1:12" ht="15" customHeight="1" x14ac:dyDescent="0.25">
      <c r="A46" s="14" t="s">
        <v>36</v>
      </c>
      <c r="B46" s="14" t="s">
        <v>36</v>
      </c>
      <c r="C46" s="14" t="s">
        <v>57</v>
      </c>
      <c r="D46" s="15" t="s">
        <v>58</v>
      </c>
      <c r="E46" s="16">
        <v>18660</v>
      </c>
      <c r="F46" s="16">
        <v>18660</v>
      </c>
      <c r="G46" s="16">
        <v>13687</v>
      </c>
      <c r="H46" s="16">
        <v>19239</v>
      </c>
      <c r="I46" s="16">
        <v>3534</v>
      </c>
      <c r="J46" s="16">
        <f t="shared" si="2"/>
        <v>-15705</v>
      </c>
      <c r="K46" s="17">
        <f t="shared" si="3"/>
        <v>-0.81631061905504443</v>
      </c>
      <c r="L46" s="1"/>
    </row>
    <row r="47" spans="1:12" ht="15" customHeight="1" x14ac:dyDescent="0.25">
      <c r="A47" s="14" t="s">
        <v>36</v>
      </c>
      <c r="B47" s="14" t="s">
        <v>36</v>
      </c>
      <c r="C47" s="14" t="s">
        <v>59</v>
      </c>
      <c r="D47" s="15" t="s">
        <v>60</v>
      </c>
      <c r="E47" s="16">
        <v>2639</v>
      </c>
      <c r="F47" s="16">
        <v>2639</v>
      </c>
      <c r="G47" s="16">
        <v>2253</v>
      </c>
      <c r="H47" s="16">
        <v>2639</v>
      </c>
      <c r="I47" s="16">
        <v>0</v>
      </c>
      <c r="J47" s="16">
        <f t="shared" si="2"/>
        <v>-2639</v>
      </c>
      <c r="K47" s="17">
        <f t="shared" si="3"/>
        <v>-1</v>
      </c>
      <c r="L47" s="1"/>
    </row>
    <row r="48" spans="1:12" ht="15" customHeight="1" x14ac:dyDescent="0.25">
      <c r="A48" s="14" t="s">
        <v>36</v>
      </c>
      <c r="B48" s="14" t="s">
        <v>36</v>
      </c>
      <c r="C48" s="14" t="s">
        <v>61</v>
      </c>
      <c r="D48" s="15" t="s">
        <v>62</v>
      </c>
      <c r="E48" s="16">
        <v>3322</v>
      </c>
      <c r="F48" s="16">
        <v>3322</v>
      </c>
      <c r="G48" s="16">
        <v>3195</v>
      </c>
      <c r="H48" s="16">
        <v>3322</v>
      </c>
      <c r="I48" s="16">
        <v>0</v>
      </c>
      <c r="J48" s="16">
        <f t="shared" si="2"/>
        <v>-3322</v>
      </c>
      <c r="K48" s="17">
        <f t="shared" si="3"/>
        <v>-1</v>
      </c>
      <c r="L48" s="1"/>
    </row>
    <row r="49" spans="1:12" ht="15" customHeight="1" x14ac:dyDescent="0.25">
      <c r="A49" s="14" t="s">
        <v>36</v>
      </c>
      <c r="B49" s="14" t="s">
        <v>36</v>
      </c>
      <c r="C49" s="14" t="s">
        <v>86</v>
      </c>
      <c r="D49" s="15" t="s">
        <v>87</v>
      </c>
      <c r="E49" s="16">
        <v>0</v>
      </c>
      <c r="F49" s="16">
        <v>0</v>
      </c>
      <c r="G49" s="16">
        <v>0</v>
      </c>
      <c r="H49" s="16">
        <v>0</v>
      </c>
      <c r="I49" s="16">
        <v>125442</v>
      </c>
      <c r="J49" s="16">
        <f t="shared" si="2"/>
        <v>125442</v>
      </c>
      <c r="K49" s="17" t="s">
        <v>36</v>
      </c>
      <c r="L49" s="1"/>
    </row>
    <row r="50" spans="1:12" ht="15" customHeight="1" x14ac:dyDescent="0.25">
      <c r="A50" s="14" t="s">
        <v>36</v>
      </c>
      <c r="B50" s="14" t="s">
        <v>36</v>
      </c>
      <c r="C50" s="14" t="s">
        <v>63</v>
      </c>
      <c r="D50" s="15" t="s">
        <v>64</v>
      </c>
      <c r="E50" s="16">
        <v>67256</v>
      </c>
      <c r="F50" s="16">
        <v>67256</v>
      </c>
      <c r="G50" s="16">
        <v>51584</v>
      </c>
      <c r="H50" s="16">
        <v>67256</v>
      </c>
      <c r="I50" s="16">
        <v>21161</v>
      </c>
      <c r="J50" s="16">
        <f t="shared" si="2"/>
        <v>-46095</v>
      </c>
      <c r="K50" s="17">
        <f t="shared" ref="K50:K55" si="4">(J50/H50)</f>
        <v>-0.68536636136552875</v>
      </c>
      <c r="L50" s="1"/>
    </row>
    <row r="51" spans="1:12" ht="15" customHeight="1" x14ac:dyDescent="0.25">
      <c r="A51" s="14" t="s">
        <v>36</v>
      </c>
      <c r="B51" s="14" t="s">
        <v>36</v>
      </c>
      <c r="C51" s="14" t="s">
        <v>65</v>
      </c>
      <c r="D51" s="15" t="s">
        <v>66</v>
      </c>
      <c r="E51" s="16">
        <v>1065455</v>
      </c>
      <c r="F51" s="16">
        <v>1065455</v>
      </c>
      <c r="G51" s="16">
        <v>992072</v>
      </c>
      <c r="H51" s="16">
        <v>1065455</v>
      </c>
      <c r="I51" s="16">
        <v>709745</v>
      </c>
      <c r="J51" s="16">
        <f t="shared" si="2"/>
        <v>-355710</v>
      </c>
      <c r="K51" s="17">
        <f t="shared" si="4"/>
        <v>-0.33385736610180627</v>
      </c>
      <c r="L51" s="1"/>
    </row>
    <row r="52" spans="1:12" ht="15" customHeight="1" x14ac:dyDescent="0.25">
      <c r="A52" s="14" t="s">
        <v>36</v>
      </c>
      <c r="B52" s="14" t="s">
        <v>36</v>
      </c>
      <c r="C52" s="14" t="s">
        <v>67</v>
      </c>
      <c r="D52" s="15" t="s">
        <v>68</v>
      </c>
      <c r="E52" s="16">
        <v>1695382</v>
      </c>
      <c r="F52" s="16">
        <v>1695382</v>
      </c>
      <c r="G52" s="16">
        <v>876968</v>
      </c>
      <c r="H52" s="16">
        <v>1695382</v>
      </c>
      <c r="I52" s="16">
        <v>1504109</v>
      </c>
      <c r="J52" s="16">
        <f t="shared" si="2"/>
        <v>-191273</v>
      </c>
      <c r="K52" s="17">
        <f t="shared" si="4"/>
        <v>-0.11282000162795169</v>
      </c>
      <c r="L52" s="1"/>
    </row>
    <row r="53" spans="1:12" ht="15" customHeight="1" x14ac:dyDescent="0.25">
      <c r="A53" s="14" t="s">
        <v>36</v>
      </c>
      <c r="B53" s="14" t="s">
        <v>36</v>
      </c>
      <c r="C53" s="14" t="s">
        <v>88</v>
      </c>
      <c r="D53" s="15" t="s">
        <v>89</v>
      </c>
      <c r="E53" s="16">
        <v>1713675</v>
      </c>
      <c r="F53" s="16">
        <v>1713675</v>
      </c>
      <c r="G53" s="16">
        <v>712159</v>
      </c>
      <c r="H53" s="16">
        <v>1713675</v>
      </c>
      <c r="I53" s="16">
        <v>1720198</v>
      </c>
      <c r="J53" s="16">
        <f t="shared" si="2"/>
        <v>6523</v>
      </c>
      <c r="K53" s="17">
        <f t="shared" si="4"/>
        <v>3.8064393773615183E-3</v>
      </c>
      <c r="L53" s="1"/>
    </row>
    <row r="54" spans="1:12" ht="15" customHeight="1" x14ac:dyDescent="0.25">
      <c r="A54" s="14" t="s">
        <v>36</v>
      </c>
      <c r="B54" s="14" t="s">
        <v>36</v>
      </c>
      <c r="C54" s="14" t="s">
        <v>90</v>
      </c>
      <c r="D54" s="15" t="s">
        <v>91</v>
      </c>
      <c r="E54" s="16">
        <v>2913288</v>
      </c>
      <c r="F54" s="16">
        <v>2913288</v>
      </c>
      <c r="G54" s="16">
        <v>1297860</v>
      </c>
      <c r="H54" s="16">
        <v>2913288</v>
      </c>
      <c r="I54" s="16">
        <v>2651665</v>
      </c>
      <c r="J54" s="16">
        <f t="shared" si="2"/>
        <v>-261623</v>
      </c>
      <c r="K54" s="17">
        <f t="shared" si="4"/>
        <v>-8.980334247764038E-2</v>
      </c>
      <c r="L54" s="1"/>
    </row>
    <row r="55" spans="1:12" ht="15" customHeight="1" x14ac:dyDescent="0.25">
      <c r="A55" s="14" t="s">
        <v>36</v>
      </c>
      <c r="B55" s="14" t="s">
        <v>36</v>
      </c>
      <c r="C55" s="14" t="s">
        <v>69</v>
      </c>
      <c r="D55" s="15" t="s">
        <v>70</v>
      </c>
      <c r="E55" s="16">
        <v>9439</v>
      </c>
      <c r="F55" s="16">
        <v>9439</v>
      </c>
      <c r="G55" s="16">
        <v>9243</v>
      </c>
      <c r="H55" s="16">
        <v>9732</v>
      </c>
      <c r="I55" s="16">
        <v>0</v>
      </c>
      <c r="J55" s="16">
        <f t="shared" si="2"/>
        <v>-9732</v>
      </c>
      <c r="K55" s="17">
        <f t="shared" si="4"/>
        <v>-1</v>
      </c>
      <c r="L55" s="1"/>
    </row>
    <row r="56" spans="1:12" ht="15" customHeight="1" x14ac:dyDescent="0.25">
      <c r="A56" s="14" t="s">
        <v>36</v>
      </c>
      <c r="B56" s="14" t="s">
        <v>36</v>
      </c>
      <c r="C56" s="14" t="s">
        <v>92</v>
      </c>
      <c r="D56" s="15" t="s">
        <v>93</v>
      </c>
      <c r="E56" s="16">
        <v>0</v>
      </c>
      <c r="F56" s="16">
        <v>3046533</v>
      </c>
      <c r="G56" s="16">
        <v>726793</v>
      </c>
      <c r="H56" s="16">
        <v>0</v>
      </c>
      <c r="I56" s="16">
        <v>0</v>
      </c>
      <c r="J56" s="18"/>
      <c r="K56" s="17" t="s">
        <v>36</v>
      </c>
      <c r="L56" s="1"/>
    </row>
    <row r="57" spans="1:12" ht="15" customHeight="1" x14ac:dyDescent="0.25">
      <c r="A57" s="14" t="s">
        <v>36</v>
      </c>
      <c r="B57" s="14" t="s">
        <v>36</v>
      </c>
      <c r="C57" s="14" t="s">
        <v>94</v>
      </c>
      <c r="D57" s="15" t="s">
        <v>95</v>
      </c>
      <c r="E57" s="16">
        <v>2825764</v>
      </c>
      <c r="F57" s="16">
        <v>2825764</v>
      </c>
      <c r="G57" s="16">
        <v>1373216</v>
      </c>
      <c r="H57" s="16">
        <v>2825764</v>
      </c>
      <c r="I57" s="16">
        <v>2677404</v>
      </c>
      <c r="J57" s="16">
        <f t="shared" ref="J57:J68" si="5">I57-H57</f>
        <v>-148360</v>
      </c>
      <c r="K57" s="17">
        <f>(J57/H57)</f>
        <v>-5.2502615221936437E-2</v>
      </c>
      <c r="L57" s="1"/>
    </row>
    <row r="58" spans="1:12" ht="15" customHeight="1" x14ac:dyDescent="0.25">
      <c r="A58" s="14" t="s">
        <v>36</v>
      </c>
      <c r="B58" s="14" t="s">
        <v>36</v>
      </c>
      <c r="C58" s="14" t="s">
        <v>71</v>
      </c>
      <c r="D58" s="15" t="s">
        <v>72</v>
      </c>
      <c r="E58" s="16">
        <v>7102389</v>
      </c>
      <c r="F58" s="16">
        <v>7102389</v>
      </c>
      <c r="G58" s="16">
        <v>5260651</v>
      </c>
      <c r="H58" s="16">
        <v>7102389</v>
      </c>
      <c r="I58" s="16">
        <v>6701273</v>
      </c>
      <c r="J58" s="16">
        <f t="shared" si="5"/>
        <v>-401116</v>
      </c>
      <c r="K58" s="17">
        <f>(J58/H58)</f>
        <v>-5.647620821670004E-2</v>
      </c>
      <c r="L58" s="1"/>
    </row>
    <row r="59" spans="1:12" ht="27" customHeight="1" x14ac:dyDescent="0.25">
      <c r="A59" s="14" t="s">
        <v>36</v>
      </c>
      <c r="B59" s="14" t="s">
        <v>36</v>
      </c>
      <c r="C59" s="14" t="s">
        <v>73</v>
      </c>
      <c r="D59" s="15" t="s">
        <v>74</v>
      </c>
      <c r="E59" s="16">
        <v>0</v>
      </c>
      <c r="F59" s="16">
        <v>10</v>
      </c>
      <c r="G59" s="16">
        <v>0</v>
      </c>
      <c r="H59" s="16">
        <v>0</v>
      </c>
      <c r="I59" s="16">
        <v>289306</v>
      </c>
      <c r="J59" s="16">
        <f t="shared" si="5"/>
        <v>289306</v>
      </c>
      <c r="K59" s="17" t="s">
        <v>36</v>
      </c>
      <c r="L59" s="1"/>
    </row>
    <row r="60" spans="1:12" ht="15" customHeight="1" x14ac:dyDescent="0.25">
      <c r="A60" s="14" t="s">
        <v>36</v>
      </c>
      <c r="B60" s="14" t="s">
        <v>36</v>
      </c>
      <c r="C60" s="14" t="s">
        <v>96</v>
      </c>
      <c r="D60" s="15" t="s">
        <v>97</v>
      </c>
      <c r="E60" s="16">
        <v>1287084</v>
      </c>
      <c r="F60" s="16">
        <v>1287084</v>
      </c>
      <c r="G60" s="16">
        <v>739516</v>
      </c>
      <c r="H60" s="16">
        <v>1287084</v>
      </c>
      <c r="I60" s="16">
        <v>1473122</v>
      </c>
      <c r="J60" s="16">
        <f t="shared" si="5"/>
        <v>186038</v>
      </c>
      <c r="K60" s="17">
        <f>(J60/H60)</f>
        <v>0.14454223655954079</v>
      </c>
      <c r="L60" s="1"/>
    </row>
    <row r="61" spans="1:12" ht="27" customHeight="1" x14ac:dyDescent="0.25">
      <c r="A61" s="14" t="s">
        <v>36</v>
      </c>
      <c r="B61" s="14" t="s">
        <v>36</v>
      </c>
      <c r="C61" s="14" t="s">
        <v>98</v>
      </c>
      <c r="D61" s="15" t="s">
        <v>99</v>
      </c>
      <c r="E61" s="16">
        <v>1243432</v>
      </c>
      <c r="F61" s="16">
        <v>1243432</v>
      </c>
      <c r="G61" s="16">
        <v>0</v>
      </c>
      <c r="H61" s="16">
        <v>1243432</v>
      </c>
      <c r="I61" s="16">
        <v>288910</v>
      </c>
      <c r="J61" s="16">
        <f t="shared" si="5"/>
        <v>-954522</v>
      </c>
      <c r="K61" s="17">
        <f>(J61/H61)</f>
        <v>-0.7676511461825013</v>
      </c>
      <c r="L61" s="1"/>
    </row>
    <row r="62" spans="1:12" ht="15" customHeight="1" x14ac:dyDescent="0.25">
      <c r="A62" s="14" t="s">
        <v>36</v>
      </c>
      <c r="B62" s="14" t="s">
        <v>36</v>
      </c>
      <c r="C62" s="14" t="s">
        <v>100</v>
      </c>
      <c r="D62" s="15" t="s">
        <v>82</v>
      </c>
      <c r="E62" s="16">
        <v>0</v>
      </c>
      <c r="F62" s="16">
        <v>1852532</v>
      </c>
      <c r="G62" s="16">
        <v>0</v>
      </c>
      <c r="H62" s="16">
        <v>0</v>
      </c>
      <c r="I62" s="16">
        <v>2863145</v>
      </c>
      <c r="J62" s="16">
        <f t="shared" si="5"/>
        <v>2863145</v>
      </c>
      <c r="K62" s="17" t="s">
        <v>36</v>
      </c>
      <c r="L62" s="1"/>
    </row>
    <row r="63" spans="1:12" ht="15" customHeight="1" x14ac:dyDescent="0.25">
      <c r="A63" s="14" t="s">
        <v>36</v>
      </c>
      <c r="B63" s="14" t="s">
        <v>36</v>
      </c>
      <c r="C63" s="14" t="s">
        <v>101</v>
      </c>
      <c r="D63" s="15" t="s">
        <v>102</v>
      </c>
      <c r="E63" s="16">
        <v>3046533</v>
      </c>
      <c r="F63" s="16">
        <v>0</v>
      </c>
      <c r="G63" s="16">
        <v>0</v>
      </c>
      <c r="H63" s="16">
        <v>3046533</v>
      </c>
      <c r="I63" s="16">
        <v>2336132</v>
      </c>
      <c r="J63" s="16">
        <f t="shared" si="5"/>
        <v>-710401</v>
      </c>
      <c r="K63" s="17">
        <f>(J63/H63)</f>
        <v>-0.23318342522467342</v>
      </c>
      <c r="L63" s="1"/>
    </row>
    <row r="64" spans="1:12" ht="15" customHeight="1" x14ac:dyDescent="0.25">
      <c r="A64" s="14" t="s">
        <v>36</v>
      </c>
      <c r="B64" s="14" t="s">
        <v>103</v>
      </c>
      <c r="C64" s="14" t="s">
        <v>36</v>
      </c>
      <c r="D64" s="15" t="s">
        <v>104</v>
      </c>
      <c r="E64" s="16">
        <v>3199063</v>
      </c>
      <c r="F64" s="16">
        <v>3199073</v>
      </c>
      <c r="G64" s="16">
        <v>2290293</v>
      </c>
      <c r="H64" s="16">
        <v>3199063</v>
      </c>
      <c r="I64" s="16">
        <v>4158057</v>
      </c>
      <c r="J64" s="16">
        <f t="shared" si="5"/>
        <v>958994</v>
      </c>
      <c r="K64" s="17">
        <f>(J64/H64)</f>
        <v>0.2997734023993901</v>
      </c>
      <c r="L64" s="1"/>
    </row>
    <row r="65" spans="1:12" ht="15" customHeight="1" x14ac:dyDescent="0.25">
      <c r="A65" s="14" t="s">
        <v>36</v>
      </c>
      <c r="B65" s="14" t="s">
        <v>36</v>
      </c>
      <c r="C65" s="14" t="s">
        <v>51</v>
      </c>
      <c r="D65" s="15" t="s">
        <v>52</v>
      </c>
      <c r="E65" s="16">
        <v>207126</v>
      </c>
      <c r="F65" s="16">
        <v>207126</v>
      </c>
      <c r="G65" s="16">
        <v>0</v>
      </c>
      <c r="H65" s="16">
        <v>207126</v>
      </c>
      <c r="I65" s="16">
        <v>403433</v>
      </c>
      <c r="J65" s="16">
        <f t="shared" si="5"/>
        <v>196307</v>
      </c>
      <c r="K65" s="17">
        <f>(J65/H65)</f>
        <v>0.94776609406834489</v>
      </c>
      <c r="L65" s="1"/>
    </row>
    <row r="66" spans="1:12" ht="15" customHeight="1" x14ac:dyDescent="0.25">
      <c r="A66" s="14" t="s">
        <v>36</v>
      </c>
      <c r="B66" s="14" t="s">
        <v>36</v>
      </c>
      <c r="C66" s="14" t="s">
        <v>78</v>
      </c>
      <c r="D66" s="15" t="s">
        <v>79</v>
      </c>
      <c r="E66" s="16">
        <v>2396490</v>
      </c>
      <c r="F66" s="16">
        <v>2396490</v>
      </c>
      <c r="G66" s="16">
        <v>1805805</v>
      </c>
      <c r="H66" s="16">
        <v>2396490</v>
      </c>
      <c r="I66" s="16">
        <v>2685052</v>
      </c>
      <c r="J66" s="16">
        <f t="shared" si="5"/>
        <v>288562</v>
      </c>
      <c r="K66" s="17">
        <f>(J66/H66)</f>
        <v>0.12041026668168864</v>
      </c>
      <c r="L66" s="1"/>
    </row>
    <row r="67" spans="1:12" ht="15" customHeight="1" x14ac:dyDescent="0.25">
      <c r="A67" s="50" t="s">
        <v>36</v>
      </c>
      <c r="B67" s="50" t="s">
        <v>36</v>
      </c>
      <c r="C67" s="50" t="s">
        <v>83</v>
      </c>
      <c r="D67" s="51" t="s">
        <v>84</v>
      </c>
      <c r="E67" s="52">
        <v>0</v>
      </c>
      <c r="F67" s="52">
        <v>0</v>
      </c>
      <c r="G67" s="52">
        <v>0</v>
      </c>
      <c r="H67" s="52">
        <v>0</v>
      </c>
      <c r="I67" s="52">
        <v>371184</v>
      </c>
      <c r="J67" s="52">
        <f t="shared" si="5"/>
        <v>371184</v>
      </c>
      <c r="K67" s="53" t="s">
        <v>36</v>
      </c>
      <c r="L67" s="1"/>
    </row>
    <row r="68" spans="1:12" ht="15" customHeight="1" x14ac:dyDescent="0.25">
      <c r="A68" s="46" t="s">
        <v>36</v>
      </c>
      <c r="B68" s="46" t="s">
        <v>36</v>
      </c>
      <c r="C68" s="46" t="s">
        <v>88</v>
      </c>
      <c r="D68" s="47" t="s">
        <v>89</v>
      </c>
      <c r="E68" s="48">
        <v>0</v>
      </c>
      <c r="F68" s="48">
        <v>0</v>
      </c>
      <c r="G68" s="48">
        <v>0</v>
      </c>
      <c r="H68" s="48">
        <v>0</v>
      </c>
      <c r="I68" s="48">
        <v>47961</v>
      </c>
      <c r="J68" s="48">
        <f t="shared" si="5"/>
        <v>47961</v>
      </c>
      <c r="K68" s="49" t="s">
        <v>36</v>
      </c>
      <c r="L68" s="1"/>
    </row>
    <row r="69" spans="1:12" ht="15" customHeight="1" x14ac:dyDescent="0.25">
      <c r="A69" s="14" t="s">
        <v>36</v>
      </c>
      <c r="B69" s="14" t="s">
        <v>36</v>
      </c>
      <c r="C69" s="14" t="s">
        <v>92</v>
      </c>
      <c r="D69" s="15" t="s">
        <v>93</v>
      </c>
      <c r="E69" s="16">
        <v>0</v>
      </c>
      <c r="F69" s="16">
        <v>26502</v>
      </c>
      <c r="G69" s="16">
        <v>52224</v>
      </c>
      <c r="H69" s="16">
        <v>0</v>
      </c>
      <c r="I69" s="16">
        <v>0</v>
      </c>
      <c r="J69" s="18"/>
      <c r="K69" s="17" t="s">
        <v>36</v>
      </c>
      <c r="L69" s="1"/>
    </row>
    <row r="70" spans="1:12" ht="27" customHeight="1" x14ac:dyDescent="0.25">
      <c r="A70" s="14" t="s">
        <v>36</v>
      </c>
      <c r="B70" s="14" t="s">
        <v>36</v>
      </c>
      <c r="C70" s="14" t="s">
        <v>73</v>
      </c>
      <c r="D70" s="15" t="s">
        <v>74</v>
      </c>
      <c r="E70" s="16">
        <v>0</v>
      </c>
      <c r="F70" s="16">
        <v>10</v>
      </c>
      <c r="G70" s="16">
        <v>0</v>
      </c>
      <c r="H70" s="16">
        <v>0</v>
      </c>
      <c r="I70" s="16">
        <v>61179</v>
      </c>
      <c r="J70" s="16">
        <f t="shared" ref="J70:J76" si="6">I70-H70</f>
        <v>61179</v>
      </c>
      <c r="K70" s="17" t="s">
        <v>36</v>
      </c>
      <c r="L70" s="1"/>
    </row>
    <row r="71" spans="1:12" ht="15" customHeight="1" x14ac:dyDescent="0.25">
      <c r="A71" s="14" t="s">
        <v>36</v>
      </c>
      <c r="B71" s="14" t="s">
        <v>36</v>
      </c>
      <c r="C71" s="14" t="s">
        <v>96</v>
      </c>
      <c r="D71" s="15" t="s">
        <v>97</v>
      </c>
      <c r="E71" s="16">
        <v>404142</v>
      </c>
      <c r="F71" s="16">
        <v>404142</v>
      </c>
      <c r="G71" s="16">
        <v>271252</v>
      </c>
      <c r="H71" s="16">
        <v>404142</v>
      </c>
      <c r="I71" s="16">
        <v>296238</v>
      </c>
      <c r="J71" s="16">
        <f t="shared" si="6"/>
        <v>-107904</v>
      </c>
      <c r="K71" s="17">
        <f>(J71/H71)</f>
        <v>-0.26699526404085694</v>
      </c>
      <c r="L71" s="1"/>
    </row>
    <row r="72" spans="1:12" ht="27" customHeight="1" x14ac:dyDescent="0.25">
      <c r="A72" s="14" t="s">
        <v>36</v>
      </c>
      <c r="B72" s="14" t="s">
        <v>36</v>
      </c>
      <c r="C72" s="14" t="s">
        <v>98</v>
      </c>
      <c r="D72" s="15" t="s">
        <v>99</v>
      </c>
      <c r="E72" s="16">
        <v>164803</v>
      </c>
      <c r="F72" s="16">
        <v>164803</v>
      </c>
      <c r="G72" s="16">
        <v>161012</v>
      </c>
      <c r="H72" s="16">
        <v>164803</v>
      </c>
      <c r="I72" s="16">
        <v>189200</v>
      </c>
      <c r="J72" s="16">
        <f t="shared" si="6"/>
        <v>24397</v>
      </c>
      <c r="K72" s="17">
        <f>(J72/H72)</f>
        <v>0.14803735368894982</v>
      </c>
      <c r="L72" s="1"/>
    </row>
    <row r="73" spans="1:12" ht="15" customHeight="1" x14ac:dyDescent="0.25">
      <c r="A73" s="14" t="s">
        <v>36</v>
      </c>
      <c r="B73" s="14" t="s">
        <v>36</v>
      </c>
      <c r="C73" s="14" t="s">
        <v>100</v>
      </c>
      <c r="D73" s="15" t="s">
        <v>87</v>
      </c>
      <c r="E73" s="16">
        <v>0</v>
      </c>
      <c r="F73" s="16">
        <v>0</v>
      </c>
      <c r="G73" s="16">
        <v>0</v>
      </c>
      <c r="H73" s="16">
        <v>0</v>
      </c>
      <c r="I73" s="16">
        <v>55084</v>
      </c>
      <c r="J73" s="16">
        <f t="shared" si="6"/>
        <v>55084</v>
      </c>
      <c r="K73" s="17" t="s">
        <v>36</v>
      </c>
      <c r="L73" s="1"/>
    </row>
    <row r="74" spans="1:12" ht="15" customHeight="1" x14ac:dyDescent="0.25">
      <c r="A74" s="14" t="s">
        <v>36</v>
      </c>
      <c r="B74" s="14" t="s">
        <v>36</v>
      </c>
      <c r="C74" s="14" t="s">
        <v>101</v>
      </c>
      <c r="D74" s="15" t="s">
        <v>102</v>
      </c>
      <c r="E74" s="16">
        <v>26502</v>
      </c>
      <c r="F74" s="16">
        <v>0</v>
      </c>
      <c r="G74" s="16">
        <v>0</v>
      </c>
      <c r="H74" s="16">
        <v>26502</v>
      </c>
      <c r="I74" s="16">
        <v>48726</v>
      </c>
      <c r="J74" s="16">
        <f t="shared" si="6"/>
        <v>22224</v>
      </c>
      <c r="K74" s="17">
        <f>(J74/H74)</f>
        <v>0.83857822051165953</v>
      </c>
      <c r="L74" s="1"/>
    </row>
    <row r="75" spans="1:12" ht="15" customHeight="1" x14ac:dyDescent="0.25">
      <c r="A75" s="14" t="s">
        <v>105</v>
      </c>
      <c r="B75" s="14" t="s">
        <v>36</v>
      </c>
      <c r="C75" s="14" t="s">
        <v>36</v>
      </c>
      <c r="D75" s="15" t="s">
        <v>106</v>
      </c>
      <c r="E75" s="16">
        <v>5411900191</v>
      </c>
      <c r="F75" s="16">
        <v>5411900191</v>
      </c>
      <c r="G75" s="16">
        <v>8475305473</v>
      </c>
      <c r="H75" s="16">
        <v>5579669096</v>
      </c>
      <c r="I75" s="16">
        <v>7899862667</v>
      </c>
      <c r="J75" s="16">
        <f t="shared" si="6"/>
        <v>2320193571</v>
      </c>
      <c r="K75" s="17">
        <f>(J75/H75)</f>
        <v>0.41582995892414476</v>
      </c>
      <c r="L75" s="1"/>
    </row>
    <row r="76" spans="1:12" ht="15" customHeight="1" x14ac:dyDescent="0.25">
      <c r="A76" s="14" t="s">
        <v>36</v>
      </c>
      <c r="B76" s="14" t="s">
        <v>11</v>
      </c>
      <c r="C76" s="14" t="s">
        <v>36</v>
      </c>
      <c r="D76" s="15" t="s">
        <v>40</v>
      </c>
      <c r="E76" s="16">
        <v>2982294350</v>
      </c>
      <c r="F76" s="16">
        <v>2982294350</v>
      </c>
      <c r="G76" s="16">
        <v>6825737374</v>
      </c>
      <c r="H76" s="16">
        <v>3074745475</v>
      </c>
      <c r="I76" s="16">
        <v>4973787090</v>
      </c>
      <c r="J76" s="16">
        <f t="shared" si="6"/>
        <v>1899041615</v>
      </c>
      <c r="K76" s="17">
        <f>(J76/H76)</f>
        <v>0.61762563127278036</v>
      </c>
      <c r="L76" s="1"/>
    </row>
    <row r="77" spans="1:12" ht="15" customHeight="1" x14ac:dyDescent="0.25">
      <c r="A77" s="14" t="s">
        <v>36</v>
      </c>
      <c r="B77" s="14" t="s">
        <v>49</v>
      </c>
      <c r="C77" s="14" t="s">
        <v>36</v>
      </c>
      <c r="D77" s="15" t="s">
        <v>50</v>
      </c>
      <c r="E77" s="16">
        <v>10</v>
      </c>
      <c r="F77" s="16">
        <v>10</v>
      </c>
      <c r="G77" s="16">
        <v>0</v>
      </c>
      <c r="H77" s="16">
        <v>10</v>
      </c>
      <c r="I77" s="16">
        <v>10</v>
      </c>
      <c r="J77" s="18"/>
      <c r="K77" s="17" t="s">
        <v>36</v>
      </c>
      <c r="L77" s="1"/>
    </row>
    <row r="78" spans="1:12" ht="15" customHeight="1" x14ac:dyDescent="0.25">
      <c r="A78" s="14" t="s">
        <v>36</v>
      </c>
      <c r="B78" s="14" t="s">
        <v>75</v>
      </c>
      <c r="C78" s="14" t="s">
        <v>36</v>
      </c>
      <c r="D78" s="15" t="s">
        <v>76</v>
      </c>
      <c r="E78" s="16">
        <v>2429030831</v>
      </c>
      <c r="F78" s="16">
        <v>2429030831</v>
      </c>
      <c r="G78" s="16">
        <v>1632031332</v>
      </c>
      <c r="H78" s="16">
        <v>2504330787</v>
      </c>
      <c r="I78" s="16">
        <v>2925500567</v>
      </c>
      <c r="J78" s="16">
        <f>I78-H78</f>
        <v>421169780</v>
      </c>
      <c r="K78" s="17">
        <f>(J78/H78)</f>
        <v>0.16817657722625762</v>
      </c>
      <c r="L78" s="1"/>
    </row>
    <row r="79" spans="1:12" ht="15" customHeight="1" x14ac:dyDescent="0.25">
      <c r="A79" s="14" t="s">
        <v>36</v>
      </c>
      <c r="B79" s="14" t="s">
        <v>15</v>
      </c>
      <c r="C79" s="14" t="s">
        <v>36</v>
      </c>
      <c r="D79" s="15" t="s">
        <v>77</v>
      </c>
      <c r="E79" s="16">
        <v>10</v>
      </c>
      <c r="F79" s="16">
        <v>10</v>
      </c>
      <c r="G79" s="16">
        <v>17364314</v>
      </c>
      <c r="H79" s="16">
        <v>10</v>
      </c>
      <c r="I79" s="16">
        <v>10</v>
      </c>
      <c r="J79" s="18"/>
      <c r="K79" s="17" t="s">
        <v>36</v>
      </c>
      <c r="L79" s="1"/>
    </row>
    <row r="80" spans="1:12" ht="15" customHeight="1" x14ac:dyDescent="0.25">
      <c r="A80" s="14" t="s">
        <v>36</v>
      </c>
      <c r="B80" s="14" t="s">
        <v>107</v>
      </c>
      <c r="C80" s="14" t="s">
        <v>36</v>
      </c>
      <c r="D80" s="15" t="s">
        <v>108</v>
      </c>
      <c r="E80" s="16">
        <v>574980</v>
      </c>
      <c r="F80" s="16">
        <v>574980</v>
      </c>
      <c r="G80" s="16">
        <v>170826</v>
      </c>
      <c r="H80" s="16">
        <v>592804</v>
      </c>
      <c r="I80" s="16">
        <v>574980</v>
      </c>
      <c r="J80" s="16">
        <f>I80-H80</f>
        <v>-17824</v>
      </c>
      <c r="K80" s="17">
        <f>(J80/H80)</f>
        <v>-3.006727350017881E-2</v>
      </c>
      <c r="L80" s="1"/>
    </row>
    <row r="81" spans="1:12" ht="15" customHeight="1" x14ac:dyDescent="0.25">
      <c r="A81" s="14" t="s">
        <v>36</v>
      </c>
      <c r="B81" s="14" t="s">
        <v>103</v>
      </c>
      <c r="C81" s="14" t="s">
        <v>36</v>
      </c>
      <c r="D81" s="15" t="s">
        <v>104</v>
      </c>
      <c r="E81" s="16">
        <v>10</v>
      </c>
      <c r="F81" s="16">
        <v>10</v>
      </c>
      <c r="G81" s="16">
        <v>1627</v>
      </c>
      <c r="H81" s="16">
        <v>10</v>
      </c>
      <c r="I81" s="16">
        <v>10</v>
      </c>
      <c r="J81" s="18"/>
      <c r="K81" s="17" t="s">
        <v>36</v>
      </c>
      <c r="L81" s="1"/>
    </row>
    <row r="82" spans="1:12" ht="15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"/>
    </row>
    <row r="83" spans="1:12" ht="15" customHeight="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"/>
    </row>
    <row r="84" spans="1:1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5" customHeight="1" x14ac:dyDescent="0.25">
      <c r="A85" s="24" t="s">
        <v>109</v>
      </c>
      <c r="B85" s="25"/>
      <c r="C85" s="25"/>
      <c r="D85" s="25"/>
      <c r="E85" s="20">
        <v>2982954542</v>
      </c>
      <c r="F85" s="20">
        <v>2982886572</v>
      </c>
      <c r="G85" s="20">
        <v>1911953777</v>
      </c>
      <c r="H85" s="20">
        <v>3073000806</v>
      </c>
      <c r="I85" s="20">
        <v>3445146809</v>
      </c>
      <c r="J85" s="20">
        <v>372146003</v>
      </c>
      <c r="K85" s="21">
        <v>0.12110182407807674</v>
      </c>
      <c r="L85" s="1"/>
    </row>
    <row r="86" spans="1:12" ht="15" customHeight="1" x14ac:dyDescent="0.25">
      <c r="A86" s="26" t="s">
        <v>110</v>
      </c>
      <c r="B86" s="27"/>
      <c r="C86" s="27"/>
      <c r="D86" s="27"/>
      <c r="E86" s="27"/>
      <c r="F86" s="27"/>
      <c r="G86" s="27"/>
      <c r="H86" s="27"/>
      <c r="I86" s="27"/>
      <c r="J86" s="1"/>
      <c r="K86" s="1"/>
      <c r="L86" s="1"/>
    </row>
    <row r="87" spans="1:12" ht="5.0999999999999996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85:D85"/>
    <mergeCell ref="A86:I86"/>
    <mergeCell ref="A6:B6"/>
    <mergeCell ref="C6:F6"/>
    <mergeCell ref="A7:B7"/>
    <mergeCell ref="C7:F7"/>
    <mergeCell ref="A9:A11"/>
    <mergeCell ref="B9:B11"/>
    <mergeCell ref="C9:C11"/>
    <mergeCell ref="D9:D11"/>
  </mergeCells>
  <pageMargins left="0.39370078740157483" right="0" top="0" bottom="0" header="0" footer="0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L25"/>
  <sheetViews>
    <sheetView tabSelected="1" workbookViewId="0">
      <selection sqref="A1:I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5" customWidth="1"/>
    <col min="12" max="12" width="5.42578125" customWidth="1"/>
  </cols>
  <sheetData>
    <row r="1" spans="1:12" ht="17.100000000000001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</row>
    <row r="2" spans="1:12" ht="17.100000000000001" customHeigh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1"/>
      <c r="K2" s="1"/>
      <c r="L2" s="1"/>
    </row>
    <row r="3" spans="1:12" ht="15" customHeight="1" x14ac:dyDescent="0.25">
      <c r="A3" s="40" t="s">
        <v>111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42" t="s">
        <v>4</v>
      </c>
      <c r="B5" s="43"/>
      <c r="C5" s="44" t="s">
        <v>5</v>
      </c>
      <c r="D5" s="45"/>
      <c r="E5" s="45"/>
      <c r="F5" s="45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8" t="s">
        <v>8</v>
      </c>
      <c r="B6" s="29"/>
      <c r="C6" s="30" t="s">
        <v>9</v>
      </c>
      <c r="D6" s="31"/>
      <c r="E6" s="31"/>
      <c r="F6" s="31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2" t="s">
        <v>12</v>
      </c>
      <c r="B7" s="33"/>
      <c r="C7" s="34" t="s">
        <v>13</v>
      </c>
      <c r="D7" s="35"/>
      <c r="E7" s="35"/>
      <c r="F7" s="35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112</v>
      </c>
      <c r="H8" s="1"/>
      <c r="I8" s="1"/>
      <c r="J8" s="1"/>
      <c r="K8" s="1"/>
      <c r="L8" s="1"/>
    </row>
    <row r="9" spans="1:12" ht="15" customHeight="1" x14ac:dyDescent="0.25">
      <c r="A9" s="36" t="s">
        <v>17</v>
      </c>
      <c r="B9" s="36" t="s">
        <v>18</v>
      </c>
      <c r="C9" s="36" t="s">
        <v>19</v>
      </c>
      <c r="D9" s="36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37"/>
      <c r="B10" s="37"/>
      <c r="C10" s="37"/>
      <c r="D10" s="37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22" t="s">
        <v>32</v>
      </c>
      <c r="K10" s="22" t="s">
        <v>33</v>
      </c>
      <c r="L10" s="1"/>
    </row>
    <row r="11" spans="1:12" ht="30" customHeight="1" x14ac:dyDescent="0.25">
      <c r="A11" s="37"/>
      <c r="B11" s="37"/>
      <c r="C11" s="37"/>
      <c r="D11" s="37"/>
      <c r="E11" s="9" t="s">
        <v>113</v>
      </c>
      <c r="F11" s="8" t="s">
        <v>113</v>
      </c>
      <c r="G11" s="8" t="s">
        <v>113</v>
      </c>
      <c r="H11" s="8" t="s">
        <v>114</v>
      </c>
      <c r="I11" s="8" t="s">
        <v>114</v>
      </c>
      <c r="J11" s="23"/>
      <c r="K11" s="23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3707234</v>
      </c>
      <c r="F12" s="12">
        <v>3707234</v>
      </c>
      <c r="G12" s="12">
        <v>3504424</v>
      </c>
      <c r="H12" s="12">
        <v>3707234</v>
      </c>
      <c r="I12" s="12">
        <v>3514038</v>
      </c>
      <c r="J12" s="12">
        <f>I12-H12</f>
        <v>-193196</v>
      </c>
      <c r="K12" s="13">
        <f>(J12/H12)</f>
        <v>-5.2113246695514766E-2</v>
      </c>
      <c r="L12" s="1"/>
    </row>
    <row r="13" spans="1:12" ht="15" customHeight="1" x14ac:dyDescent="0.25">
      <c r="A13" s="14" t="s">
        <v>105</v>
      </c>
      <c r="B13" s="14" t="s">
        <v>36</v>
      </c>
      <c r="C13" s="14" t="s">
        <v>36</v>
      </c>
      <c r="D13" s="15" t="s">
        <v>106</v>
      </c>
      <c r="E13" s="16">
        <v>3707234</v>
      </c>
      <c r="F13" s="16">
        <v>3707234</v>
      </c>
      <c r="G13" s="16">
        <v>3504424</v>
      </c>
      <c r="H13" s="16">
        <v>3707234</v>
      </c>
      <c r="I13" s="16">
        <v>3514038</v>
      </c>
      <c r="J13" s="16">
        <f>I13-H13</f>
        <v>-193196</v>
      </c>
      <c r="K13" s="17">
        <f>(J13/H13)</f>
        <v>-5.2113246695514766E-2</v>
      </c>
      <c r="L13" s="1"/>
    </row>
    <row r="14" spans="1:12" ht="15" customHeight="1" x14ac:dyDescent="0.25">
      <c r="A14" s="14" t="s">
        <v>36</v>
      </c>
      <c r="B14" s="14" t="s">
        <v>11</v>
      </c>
      <c r="C14" s="14" t="s">
        <v>36</v>
      </c>
      <c r="D14" s="15" t="s">
        <v>40</v>
      </c>
      <c r="E14" s="16">
        <v>10</v>
      </c>
      <c r="F14" s="16">
        <v>10</v>
      </c>
      <c r="G14" s="16">
        <v>0</v>
      </c>
      <c r="H14" s="16">
        <v>10</v>
      </c>
      <c r="I14" s="16">
        <v>10</v>
      </c>
      <c r="J14" s="18"/>
      <c r="K14" s="17" t="s">
        <v>36</v>
      </c>
      <c r="L14" s="1"/>
    </row>
    <row r="15" spans="1:12" ht="15" customHeight="1" x14ac:dyDescent="0.25">
      <c r="A15" s="14" t="s">
        <v>36</v>
      </c>
      <c r="B15" s="14" t="s">
        <v>49</v>
      </c>
      <c r="C15" s="14" t="s">
        <v>36</v>
      </c>
      <c r="D15" s="15" t="s">
        <v>50</v>
      </c>
      <c r="E15" s="16">
        <v>2170010</v>
      </c>
      <c r="F15" s="16">
        <v>2170010</v>
      </c>
      <c r="G15" s="16">
        <v>2163569</v>
      </c>
      <c r="H15" s="16">
        <v>2170010</v>
      </c>
      <c r="I15" s="16">
        <v>1805233</v>
      </c>
      <c r="J15" s="16">
        <f>I15-H15</f>
        <v>-364777</v>
      </c>
      <c r="K15" s="17">
        <f>(J15/H15)</f>
        <v>-0.16809922534919194</v>
      </c>
      <c r="L15" s="1"/>
    </row>
    <row r="16" spans="1:12" ht="15" customHeight="1" x14ac:dyDescent="0.25">
      <c r="A16" s="14" t="s">
        <v>36</v>
      </c>
      <c r="B16" s="14" t="s">
        <v>75</v>
      </c>
      <c r="C16" s="14" t="s">
        <v>36</v>
      </c>
      <c r="D16" s="15" t="s">
        <v>76</v>
      </c>
      <c r="E16" s="16">
        <v>10</v>
      </c>
      <c r="F16" s="16">
        <v>10</v>
      </c>
      <c r="G16" s="16">
        <v>0</v>
      </c>
      <c r="H16" s="16">
        <v>10</v>
      </c>
      <c r="I16" s="16">
        <v>10</v>
      </c>
      <c r="J16" s="18"/>
      <c r="K16" s="17" t="s">
        <v>36</v>
      </c>
      <c r="L16" s="1"/>
    </row>
    <row r="17" spans="1:12" ht="15" customHeight="1" x14ac:dyDescent="0.25">
      <c r="A17" s="14" t="s">
        <v>36</v>
      </c>
      <c r="B17" s="14" t="s">
        <v>15</v>
      </c>
      <c r="C17" s="14" t="s">
        <v>36</v>
      </c>
      <c r="D17" s="15" t="s">
        <v>77</v>
      </c>
      <c r="E17" s="16">
        <v>1533132</v>
      </c>
      <c r="F17" s="16">
        <v>1533132</v>
      </c>
      <c r="G17" s="16">
        <v>1338339</v>
      </c>
      <c r="H17" s="16">
        <v>1533132</v>
      </c>
      <c r="I17" s="16">
        <v>1704713</v>
      </c>
      <c r="J17" s="16">
        <f>I17-H17</f>
        <v>171581</v>
      </c>
      <c r="K17" s="17">
        <f>(J17/H17)</f>
        <v>0.11191534714558173</v>
      </c>
      <c r="L17" s="1"/>
    </row>
    <row r="18" spans="1:12" ht="15" customHeight="1" x14ac:dyDescent="0.25">
      <c r="A18" s="14" t="s">
        <v>36</v>
      </c>
      <c r="B18" s="14" t="s">
        <v>107</v>
      </c>
      <c r="C18" s="14" t="s">
        <v>36</v>
      </c>
      <c r="D18" s="15" t="s">
        <v>108</v>
      </c>
      <c r="E18" s="16">
        <v>10</v>
      </c>
      <c r="F18" s="16">
        <v>10</v>
      </c>
      <c r="G18" s="16">
        <v>173</v>
      </c>
      <c r="H18" s="16">
        <v>10</v>
      </c>
      <c r="I18" s="16">
        <v>10</v>
      </c>
      <c r="J18" s="18"/>
      <c r="K18" s="17" t="s">
        <v>36</v>
      </c>
      <c r="L18" s="1"/>
    </row>
    <row r="19" spans="1:12" ht="15" customHeight="1" x14ac:dyDescent="0.25">
      <c r="A19" s="14" t="s">
        <v>36</v>
      </c>
      <c r="B19" s="14" t="s">
        <v>103</v>
      </c>
      <c r="C19" s="14" t="s">
        <v>36</v>
      </c>
      <c r="D19" s="15" t="s">
        <v>104</v>
      </c>
      <c r="E19" s="16">
        <v>4062</v>
      </c>
      <c r="F19" s="16">
        <v>4062</v>
      </c>
      <c r="G19" s="16">
        <v>2343</v>
      </c>
      <c r="H19" s="16">
        <v>4062</v>
      </c>
      <c r="I19" s="16">
        <v>4062</v>
      </c>
      <c r="J19" s="18"/>
      <c r="K19" s="17" t="s">
        <v>36</v>
      </c>
      <c r="L19" s="1"/>
    </row>
    <row r="20" spans="1:12" ht="15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"/>
    </row>
    <row r="21" spans="1:12" ht="1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"/>
    </row>
    <row r="22" spans="1:1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5" customHeight="1" x14ac:dyDescent="0.25">
      <c r="A23" s="24" t="s">
        <v>109</v>
      </c>
      <c r="B23" s="25"/>
      <c r="C23" s="25"/>
      <c r="D23" s="25"/>
      <c r="E23" s="20">
        <v>1537214</v>
      </c>
      <c r="F23" s="20">
        <v>1537214</v>
      </c>
      <c r="G23" s="20">
        <v>1340855</v>
      </c>
      <c r="H23" s="20">
        <v>1537214</v>
      </c>
      <c r="I23" s="20">
        <v>1708795</v>
      </c>
      <c r="J23" s="20">
        <v>171581</v>
      </c>
      <c r="K23" s="21">
        <v>0.11161816116689023</v>
      </c>
      <c r="L23" s="1"/>
    </row>
    <row r="24" spans="1:12" ht="15" customHeight="1" x14ac:dyDescent="0.25">
      <c r="A24" s="26" t="s">
        <v>110</v>
      </c>
      <c r="B24" s="27"/>
      <c r="C24" s="27"/>
      <c r="D24" s="27"/>
      <c r="E24" s="27"/>
      <c r="F24" s="27"/>
      <c r="G24" s="27"/>
      <c r="H24" s="27"/>
      <c r="I24" s="27"/>
      <c r="J24" s="1"/>
      <c r="K24" s="1"/>
      <c r="L24" s="1"/>
    </row>
    <row r="25" spans="1:12" ht="5.0999999999999996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23:D23"/>
    <mergeCell ref="A24:I24"/>
    <mergeCell ref="A6:B6"/>
    <mergeCell ref="C6:F6"/>
    <mergeCell ref="A7:B7"/>
    <mergeCell ref="C7:F7"/>
    <mergeCell ref="A9:A11"/>
    <mergeCell ref="B9:B11"/>
    <mergeCell ref="C9:C11"/>
    <mergeCell ref="D9:D11"/>
  </mergeCells>
  <pageMargins left="0.39370078740157483" right="0" top="0" bottom="0" header="0" footer="0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cuadro Comparativo analitico</vt:lpstr>
      <vt:lpstr>cuadro Comparativo analitico 2</vt:lpstr>
      <vt:lpstr>'cuadro Comparativo analitico'!Área_de_impresión</vt:lpstr>
      <vt:lpstr>'cuadro Comparativo analitico 2'!Área_de_impresión</vt:lpstr>
      <vt:lpstr>JR_PAGE_ANCHOR_0_1</vt:lpstr>
      <vt:lpstr>JR_PAGE_ANCHOR_1_1</vt:lpstr>
      <vt:lpstr>'cuadro Comparativo analitico'!Títulos_a_imprimir</vt:lpstr>
      <vt:lpstr>'cuadro Comparativo analitico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2025-10-01T00:44:26Z</dcterms:modified>
</cp:coreProperties>
</file>