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435D0C5-19CA-4B7D-AD55-408659FD87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analitico'!$A$1:$K$40</definedName>
    <definedName name="JR_PAGE_ANCHOR_0_1">'cuadro Comparativo analitico'!$A$1</definedName>
    <definedName name="_xlnm.Print_Titles" localSheetId="0">'cuadro Comparativo analitico'!$1:$8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/>
  <c r="J33" i="1"/>
  <c r="K33" i="1"/>
  <c r="J34" i="1"/>
  <c r="K34" i="1" s="1"/>
  <c r="J35" i="1"/>
  <c r="K35" i="1" s="1"/>
  <c r="J36" i="1"/>
  <c r="K36" i="1" s="1"/>
  <c r="J16" i="1"/>
  <c r="K16" i="1" s="1"/>
  <c r="J17" i="1"/>
  <c r="K17" i="1" s="1"/>
  <c r="J18" i="1"/>
  <c r="K18" i="1"/>
  <c r="J19" i="1"/>
  <c r="K19" i="1" s="1"/>
  <c r="J20" i="1"/>
  <c r="K20" i="1" s="1"/>
  <c r="J21" i="1"/>
  <c r="K21" i="1"/>
  <c r="J22" i="1"/>
  <c r="J23" i="1"/>
  <c r="J24" i="1"/>
  <c r="K24" i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<sst xmlns="http://schemas.openxmlformats.org/spreadsheetml/2006/main" count="141" uniqueCount="81">
  <si>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</si>
  <si>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</si>
  <si>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</si>
  <si>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</si>
  <si>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</si>
  <si>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</si>
  <si>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</si>
  <si>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</si>
  <si>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</si>
  <si>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NACIONAL DE INVESTIGACIÓN Y DESARROLLO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</si>
  <si>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</si>
  <si>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</si>
  <si>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</si>
  <si>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INICIATIVA CIENTÍFICA MILENIO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</si>
  <si>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</si>
  <si>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</si>
  <si>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</si>
  <si>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</si>
  <si>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</si>
  <si>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</si>
  <si>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</si>
  <si>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</si>
  <si>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</si>
  <si>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</si>
  <si>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</si>
  <si>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</si>
  <si>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</si>
  <si>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</si>
  <si>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</si>
  <si>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</si>
  <si>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</si>
  <si>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</si>
  <si>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</si>
  <si>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</si>
  <si>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</si>
  <si>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</si>
  <si>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</si>
  <si>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</si>
  <si>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</si>
  <si>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</si>
  <si>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003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</si>
  <si>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</si>
  <si>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</si>
  <si>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</si>
  <si>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</si>
  <si>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</si>
  <si>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01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</si>
  <si>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</si>
  <si>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</si>
  <si>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</si>
  <si>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</si>
  <si>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</si>
  <si>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</si>
  <si>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</si>
  <si>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</si>
  <si>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</si>
  <si>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</si>
  <si>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</si>
  <si>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</si>
  <si>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</si>
  <si>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</si>
  <si>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</si>
  <si>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</si>
  <si>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</si>
  <si>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422</t>
    </r>
  </si>
  <si>
    <r>
      <rPr>
        <sz val="10"/>
        <rFont val="Times New Roman"/>
      </rPr>
      <t>Centros Institutos Milenios</t>
    </r>
  </si>
  <si>
    <r>
      <rPr>
        <sz val="10"/>
        <rFont val="Times New Roman"/>
      </rPr>
      <t>423</t>
    </r>
  </si>
  <si>
    <r>
      <rPr>
        <sz val="10"/>
        <rFont val="Times New Roman"/>
      </rPr>
      <t>Nucleos Milenios</t>
    </r>
  </si>
  <si>
    <r>
      <rPr>
        <sz val="10"/>
        <rFont val="Times New Roman"/>
      </rPr>
      <t>424</t>
    </r>
  </si>
  <si>
    <r>
      <rPr>
        <sz val="10"/>
        <rFont val="Times New Roman"/>
      </rPr>
      <t>Proyección al Medio Externo y/o de Redes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</si>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</sst>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0" borderId="9" xfId="0" applyNumberFormat="1" applyFont="1" applyFill="1" applyBorder="1" applyAlignment="1">
      <alignment horizontal="right" vertical="center" wrapText="1"/>
    </xf>
    <xf numFmtId="164" fontId="2" fillId="41" borderId="9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38" borderId="9" xfId="0" applyFont="1" applyFill="1" applyBorder="1" applyAlignment="1">
      <alignment horizontal="left" vertical="top" wrapText="1"/>
    </xf>
    <xf numFmtId="0" fontId="2" fillId="39" borderId="9" xfId="0" applyFont="1" applyFill="1" applyBorder="1" applyAlignment="1" applyProtection="1">
      <alignment horizontal="left" vertical="top" wrapText="1"/>
      <protection locked="0"/>
    </xf>
    <xf numFmtId="0" fontId="4" fillId="42" borderId="1" xfId="0" applyFont="1" applyFill="1" applyBorder="1" applyAlignment="1">
      <alignment horizontal="left" wrapText="1"/>
    </xf>
    <xf numFmtId="0" fontId="4" fillId="43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55"/>
  <sheetViews>
    <sheetView tabSelected="1" zoomScaleNormal="100" workbookViewId="0">
      <selection activeCell="E42" sqref="E42:K5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</row>
    <row r="2" spans="1:12" ht="17.100000000000001" customHeight="1" x14ac:dyDescent="0.25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1"/>
      <c r="K2" s="1"/>
      <c r="L2" s="1"/>
    </row>
    <row r="3" spans="1:12" ht="15" customHeight="1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9" t="s">
        <v>4</v>
      </c>
      <c r="B5" s="30"/>
      <c r="C5" s="31" t="s">
        <v>5</v>
      </c>
      <c r="D5" s="32"/>
      <c r="E5" s="32"/>
      <c r="F5" s="32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9" t="s">
        <v>8</v>
      </c>
      <c r="B6" s="40"/>
      <c r="C6" s="41" t="s">
        <v>9</v>
      </c>
      <c r="D6" s="42"/>
      <c r="E6" s="42"/>
      <c r="F6" s="42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3" t="s">
        <v>12</v>
      </c>
      <c r="B7" s="44"/>
      <c r="C7" s="45" t="s">
        <v>13</v>
      </c>
      <c r="D7" s="46"/>
      <c r="E7" s="46"/>
      <c r="F7" s="46"/>
      <c r="G7" s="1"/>
      <c r="H7" s="2" t="s">
        <v>14</v>
      </c>
      <c r="I7" s="2" t="s">
        <v>11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7" t="s">
        <v>16</v>
      </c>
      <c r="B9" s="47" t="s">
        <v>17</v>
      </c>
      <c r="C9" s="47" t="s">
        <v>18</v>
      </c>
      <c r="D9" s="47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8"/>
      <c r="B10" s="48"/>
      <c r="C10" s="48"/>
      <c r="D10" s="48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3" t="s">
        <v>31</v>
      </c>
      <c r="K10" s="33" t="s">
        <v>32</v>
      </c>
      <c r="L10" s="1"/>
    </row>
    <row r="11" spans="1:12" ht="30" customHeight="1" x14ac:dyDescent="0.25">
      <c r="A11" s="48"/>
      <c r="B11" s="48"/>
      <c r="C11" s="48"/>
      <c r="D11" s="48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4"/>
      <c r="K11" s="34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23431707</v>
      </c>
      <c r="F12" s="12">
        <v>23524033</v>
      </c>
      <c r="G12" s="12">
        <v>7283049</v>
      </c>
      <c r="H12" s="12">
        <v>24132257</v>
      </c>
      <c r="I12" s="12">
        <v>23137533</v>
      </c>
      <c r="J12" s="12">
        <f>I12-H12</f>
        <v>-994724</v>
      </c>
      <c r="K12" s="13">
        <f>(J12/H12)</f>
        <v>-4.121968367898618E-2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15945899</v>
      </c>
      <c r="F13" s="16">
        <v>15945899</v>
      </c>
      <c r="G13" s="16">
        <v>3184114</v>
      </c>
      <c r="H13" s="16">
        <v>16440222</v>
      </c>
      <c r="I13" s="16">
        <v>15580558</v>
      </c>
      <c r="J13" s="16">
        <f>I13-H13</f>
        <v>-859664</v>
      </c>
      <c r="K13" s="17">
        <f>(J13/H13)</f>
        <v>-5.2290291457134826E-2</v>
      </c>
      <c r="L13" s="1"/>
    </row>
    <row r="14" spans="1:12" ht="15" customHeight="1" x14ac:dyDescent="0.25">
      <c r="A14" s="14" t="s">
        <v>35</v>
      </c>
      <c r="B14" s="14" t="s">
        <v>11</v>
      </c>
      <c r="C14" s="14" t="s">
        <v>35</v>
      </c>
      <c r="D14" s="15" t="s">
        <v>39</v>
      </c>
      <c r="E14" s="16">
        <v>15945899</v>
      </c>
      <c r="F14" s="16">
        <v>15945899</v>
      </c>
      <c r="G14" s="16">
        <v>3184114</v>
      </c>
      <c r="H14" s="16">
        <v>16440222</v>
      </c>
      <c r="I14" s="16">
        <v>15580558</v>
      </c>
      <c r="J14" s="16">
        <f>I14-H14</f>
        <v>-859664</v>
      </c>
      <c r="K14" s="17">
        <f>(J14/H14)</f>
        <v>-5.2290291457134826E-2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40</v>
      </c>
      <c r="D15" s="15" t="s">
        <v>41</v>
      </c>
      <c r="E15" s="16">
        <v>15945889</v>
      </c>
      <c r="F15" s="16">
        <v>15945889</v>
      </c>
      <c r="G15" s="16">
        <v>3180000</v>
      </c>
      <c r="H15" s="16">
        <v>16440212</v>
      </c>
      <c r="I15" s="16">
        <v>15580548</v>
      </c>
      <c r="J15" s="16">
        <f>I15-H15</f>
        <v>-859664</v>
      </c>
      <c r="K15" s="17">
        <f>(J15/H15)</f>
        <v>-5.22903232634713E-2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42</v>
      </c>
      <c r="D16" s="15" t="s">
        <v>43</v>
      </c>
      <c r="E16" s="16">
        <v>10</v>
      </c>
      <c r="F16" s="16">
        <v>10</v>
      </c>
      <c r="G16" s="16">
        <v>4114</v>
      </c>
      <c r="H16" s="16">
        <v>10</v>
      </c>
      <c r="I16" s="16">
        <v>10</v>
      </c>
      <c r="J16" s="16">
        <f t="shared" ref="J16:J24" si="0">I16-H16</f>
        <v>0</v>
      </c>
      <c r="K16" s="17">
        <f t="shared" ref="K16:K24" si="1">(J16/H16)</f>
        <v>0</v>
      </c>
      <c r="L16" s="1"/>
    </row>
    <row r="17" spans="1:12" ht="15" customHeight="1" x14ac:dyDescent="0.25">
      <c r="A17" s="14" t="s">
        <v>44</v>
      </c>
      <c r="B17" s="14" t="s">
        <v>35</v>
      </c>
      <c r="C17" s="14" t="s">
        <v>35</v>
      </c>
      <c r="D17" s="15" t="s">
        <v>45</v>
      </c>
      <c r="E17" s="16">
        <v>20</v>
      </c>
      <c r="F17" s="16">
        <v>20</v>
      </c>
      <c r="G17" s="16">
        <v>25499</v>
      </c>
      <c r="H17" s="16">
        <v>20</v>
      </c>
      <c r="I17" s="16">
        <v>20</v>
      </c>
      <c r="J17" s="16">
        <f t="shared" si="0"/>
        <v>0</v>
      </c>
      <c r="K17" s="17">
        <f t="shared" si="1"/>
        <v>0</v>
      </c>
      <c r="L17" s="1"/>
    </row>
    <row r="18" spans="1:12" ht="27" customHeight="1" x14ac:dyDescent="0.25">
      <c r="A18" s="14" t="s">
        <v>35</v>
      </c>
      <c r="B18" s="14" t="s">
        <v>46</v>
      </c>
      <c r="C18" s="14" t="s">
        <v>35</v>
      </c>
      <c r="D18" s="15" t="s">
        <v>47</v>
      </c>
      <c r="E18" s="16">
        <v>10</v>
      </c>
      <c r="F18" s="16">
        <v>10</v>
      </c>
      <c r="G18" s="16">
        <v>60</v>
      </c>
      <c r="H18" s="16">
        <v>10</v>
      </c>
      <c r="I18" s="16">
        <v>10</v>
      </c>
      <c r="J18" s="16">
        <f t="shared" si="0"/>
        <v>0</v>
      </c>
      <c r="K18" s="17">
        <f t="shared" si="1"/>
        <v>0</v>
      </c>
      <c r="L18" s="1"/>
    </row>
    <row r="19" spans="1:12" ht="15" customHeight="1" x14ac:dyDescent="0.25">
      <c r="A19" s="14" t="s">
        <v>35</v>
      </c>
      <c r="B19" s="14" t="s">
        <v>48</v>
      </c>
      <c r="C19" s="14" t="s">
        <v>35</v>
      </c>
      <c r="D19" s="15" t="s">
        <v>49</v>
      </c>
      <c r="E19" s="16">
        <v>10</v>
      </c>
      <c r="F19" s="16">
        <v>10</v>
      </c>
      <c r="G19" s="16">
        <v>25439</v>
      </c>
      <c r="H19" s="16">
        <v>10</v>
      </c>
      <c r="I19" s="16">
        <v>10</v>
      </c>
      <c r="J19" s="16">
        <f t="shared" si="0"/>
        <v>0</v>
      </c>
      <c r="K19" s="17">
        <f t="shared" si="1"/>
        <v>0</v>
      </c>
      <c r="L19" s="1"/>
    </row>
    <row r="20" spans="1:12" ht="15" customHeight="1" x14ac:dyDescent="0.25">
      <c r="A20" s="14" t="s">
        <v>50</v>
      </c>
      <c r="B20" s="14" t="s">
        <v>35</v>
      </c>
      <c r="C20" s="14" t="s">
        <v>35</v>
      </c>
      <c r="D20" s="15" t="s">
        <v>51</v>
      </c>
      <c r="E20" s="16">
        <v>7485778</v>
      </c>
      <c r="F20" s="16">
        <v>7456692</v>
      </c>
      <c r="G20" s="16">
        <v>4070277</v>
      </c>
      <c r="H20" s="16">
        <v>7692005</v>
      </c>
      <c r="I20" s="16">
        <v>7556945</v>
      </c>
      <c r="J20" s="16">
        <f t="shared" si="0"/>
        <v>-135060</v>
      </c>
      <c r="K20" s="17">
        <f t="shared" si="1"/>
        <v>-1.7558490926617962E-2</v>
      </c>
      <c r="L20" s="1"/>
    </row>
    <row r="21" spans="1:12" ht="15" customHeight="1" x14ac:dyDescent="0.25">
      <c r="A21" s="14" t="s">
        <v>35</v>
      </c>
      <c r="B21" s="14" t="s">
        <v>46</v>
      </c>
      <c r="C21" s="14" t="s">
        <v>35</v>
      </c>
      <c r="D21" s="15" t="s">
        <v>52</v>
      </c>
      <c r="E21" s="16">
        <v>7485778</v>
      </c>
      <c r="F21" s="16">
        <v>7456692</v>
      </c>
      <c r="G21" s="16">
        <v>4070277</v>
      </c>
      <c r="H21" s="16">
        <v>7692005</v>
      </c>
      <c r="I21" s="16">
        <v>7556945</v>
      </c>
      <c r="J21" s="16">
        <f t="shared" si="0"/>
        <v>-135060</v>
      </c>
      <c r="K21" s="17">
        <f t="shared" si="1"/>
        <v>-1.7558490926617962E-2</v>
      </c>
      <c r="L21" s="1"/>
    </row>
    <row r="22" spans="1:12" ht="15" customHeight="1" x14ac:dyDescent="0.25">
      <c r="A22" s="14" t="s">
        <v>53</v>
      </c>
      <c r="B22" s="14" t="s">
        <v>35</v>
      </c>
      <c r="C22" s="14" t="s">
        <v>35</v>
      </c>
      <c r="D22" s="15" t="s">
        <v>54</v>
      </c>
      <c r="E22" s="16">
        <v>0</v>
      </c>
      <c r="F22" s="16">
        <v>3160</v>
      </c>
      <c r="G22" s="16">
        <v>3159</v>
      </c>
      <c r="H22" s="16">
        <v>0</v>
      </c>
      <c r="I22" s="16">
        <v>0</v>
      </c>
      <c r="J22" s="16">
        <f t="shared" si="0"/>
        <v>0</v>
      </c>
      <c r="K22" s="17"/>
      <c r="L22" s="1"/>
    </row>
    <row r="23" spans="1:12" ht="15" customHeight="1" x14ac:dyDescent="0.25">
      <c r="A23" s="14"/>
      <c r="B23" s="14" t="s">
        <v>79</v>
      </c>
      <c r="C23" s="14" t="s">
        <v>35</v>
      </c>
      <c r="D23" s="15" t="s">
        <v>80</v>
      </c>
      <c r="E23" s="16">
        <v>0</v>
      </c>
      <c r="F23" s="16">
        <v>3160</v>
      </c>
      <c r="G23" s="16">
        <v>3159</v>
      </c>
      <c r="H23" s="16">
        <v>0</v>
      </c>
      <c r="I23" s="16">
        <v>0</v>
      </c>
      <c r="J23" s="16">
        <f t="shared" si="0"/>
        <v>0</v>
      </c>
      <c r="K23" s="17"/>
      <c r="L23" s="1"/>
    </row>
    <row r="24" spans="1:12" ht="15" customHeight="1" x14ac:dyDescent="0.25">
      <c r="A24" s="14" t="s">
        <v>55</v>
      </c>
      <c r="B24" s="14" t="s">
        <v>35</v>
      </c>
      <c r="C24" s="14" t="s">
        <v>35</v>
      </c>
      <c r="D24" s="15" t="s">
        <v>56</v>
      </c>
      <c r="E24" s="16">
        <v>10</v>
      </c>
      <c r="F24" s="16">
        <v>118262</v>
      </c>
      <c r="G24" s="16">
        <v>0</v>
      </c>
      <c r="H24" s="16">
        <v>10</v>
      </c>
      <c r="I24" s="16">
        <v>10</v>
      </c>
      <c r="J24" s="16">
        <f t="shared" si="0"/>
        <v>0</v>
      </c>
      <c r="K24" s="17">
        <f t="shared" si="1"/>
        <v>0</v>
      </c>
      <c r="L24" s="1"/>
    </row>
    <row r="25" spans="1:12" ht="15" customHeight="1" x14ac:dyDescent="0.25">
      <c r="A25" s="10" t="s">
        <v>35</v>
      </c>
      <c r="B25" s="10" t="s">
        <v>35</v>
      </c>
      <c r="C25" s="10" t="s">
        <v>35</v>
      </c>
      <c r="D25" s="11" t="s">
        <v>57</v>
      </c>
      <c r="E25" s="12">
        <v>23431707</v>
      </c>
      <c r="F25" s="12">
        <v>23524033</v>
      </c>
      <c r="G25" s="12">
        <v>7466368</v>
      </c>
      <c r="H25" s="12">
        <v>24132257</v>
      </c>
      <c r="I25" s="12">
        <v>23137533</v>
      </c>
      <c r="J25" s="12">
        <f t="shared" ref="J25:J31" si="2">I25-H25</f>
        <v>-994724</v>
      </c>
      <c r="K25" s="13">
        <f t="shared" ref="K25:K31" si="3">(J25/H25)</f>
        <v>-4.121968367898618E-2</v>
      </c>
      <c r="L25" s="1"/>
    </row>
    <row r="26" spans="1:12" ht="15" customHeight="1" x14ac:dyDescent="0.25">
      <c r="A26" s="14" t="s">
        <v>58</v>
      </c>
      <c r="B26" s="14" t="s">
        <v>35</v>
      </c>
      <c r="C26" s="14" t="s">
        <v>35</v>
      </c>
      <c r="D26" s="15" t="s">
        <v>59</v>
      </c>
      <c r="E26" s="16">
        <v>833352</v>
      </c>
      <c r="F26" s="16">
        <v>811491</v>
      </c>
      <c r="G26" s="16">
        <v>470157</v>
      </c>
      <c r="H26" s="16">
        <v>833352</v>
      </c>
      <c r="I26" s="16">
        <v>749965</v>
      </c>
      <c r="J26" s="16">
        <f t="shared" si="2"/>
        <v>-83387</v>
      </c>
      <c r="K26" s="17">
        <f t="shared" si="3"/>
        <v>-0.10006215860764719</v>
      </c>
      <c r="L26" s="1"/>
    </row>
    <row r="27" spans="1:12" ht="15" customHeight="1" x14ac:dyDescent="0.25">
      <c r="A27" s="14" t="s">
        <v>60</v>
      </c>
      <c r="B27" s="14" t="s">
        <v>35</v>
      </c>
      <c r="C27" s="14" t="s">
        <v>35</v>
      </c>
      <c r="D27" s="15" t="s">
        <v>61</v>
      </c>
      <c r="E27" s="16">
        <v>144502</v>
      </c>
      <c r="F27" s="16">
        <v>137277</v>
      </c>
      <c r="G27" s="16">
        <v>72119</v>
      </c>
      <c r="H27" s="16">
        <v>148983</v>
      </c>
      <c r="I27" s="16">
        <v>140611</v>
      </c>
      <c r="J27" s="16">
        <f t="shared" si="2"/>
        <v>-8372</v>
      </c>
      <c r="K27" s="17">
        <f t="shared" si="3"/>
        <v>-5.6194330896813728E-2</v>
      </c>
      <c r="L27" s="1"/>
    </row>
    <row r="28" spans="1:12" ht="15" customHeight="1" x14ac:dyDescent="0.25">
      <c r="A28" s="14" t="s">
        <v>62</v>
      </c>
      <c r="B28" s="14" t="s">
        <v>35</v>
      </c>
      <c r="C28" s="14" t="s">
        <v>35</v>
      </c>
      <c r="D28" s="15" t="s">
        <v>38</v>
      </c>
      <c r="E28" s="16">
        <v>22453833</v>
      </c>
      <c r="F28" s="16">
        <v>22453833</v>
      </c>
      <c r="G28" s="16">
        <v>6805840</v>
      </c>
      <c r="H28" s="16">
        <v>23149902</v>
      </c>
      <c r="I28" s="16">
        <v>22246937</v>
      </c>
      <c r="J28" s="16">
        <f t="shared" si="2"/>
        <v>-902965</v>
      </c>
      <c r="K28" s="17">
        <f t="shared" si="3"/>
        <v>-3.9005132721512167E-2</v>
      </c>
      <c r="L28" s="1"/>
    </row>
    <row r="29" spans="1:12" ht="15" customHeight="1" x14ac:dyDescent="0.25">
      <c r="A29" s="14" t="s">
        <v>35</v>
      </c>
      <c r="B29" s="14" t="s">
        <v>46</v>
      </c>
      <c r="C29" s="14" t="s">
        <v>35</v>
      </c>
      <c r="D29" s="15" t="s">
        <v>63</v>
      </c>
      <c r="E29" s="16">
        <v>22453833</v>
      </c>
      <c r="F29" s="16">
        <v>22453833</v>
      </c>
      <c r="G29" s="16">
        <v>6805840</v>
      </c>
      <c r="H29" s="16">
        <v>23149902</v>
      </c>
      <c r="I29" s="16">
        <v>22246937</v>
      </c>
      <c r="J29" s="16">
        <f t="shared" si="2"/>
        <v>-902965</v>
      </c>
      <c r="K29" s="17">
        <f t="shared" si="3"/>
        <v>-3.9005132721512167E-2</v>
      </c>
      <c r="L29" s="1"/>
    </row>
    <row r="30" spans="1:12" ht="15" customHeight="1" x14ac:dyDescent="0.25">
      <c r="A30" s="14" t="s">
        <v>35</v>
      </c>
      <c r="B30" s="14" t="s">
        <v>35</v>
      </c>
      <c r="C30" s="14" t="s">
        <v>64</v>
      </c>
      <c r="D30" s="15" t="s">
        <v>65</v>
      </c>
      <c r="E30" s="16">
        <v>15984280</v>
      </c>
      <c r="F30" s="16">
        <v>15984280</v>
      </c>
      <c r="G30" s="16">
        <v>6805840</v>
      </c>
      <c r="H30" s="16">
        <v>16479793</v>
      </c>
      <c r="I30" s="16">
        <v>14825038</v>
      </c>
      <c r="J30" s="16">
        <f t="shared" si="2"/>
        <v>-1654755</v>
      </c>
      <c r="K30" s="17">
        <f t="shared" si="3"/>
        <v>-0.10041115200900885</v>
      </c>
      <c r="L30" s="1"/>
    </row>
    <row r="31" spans="1:12" ht="15" customHeight="1" x14ac:dyDescent="0.25">
      <c r="A31" s="14" t="s">
        <v>35</v>
      </c>
      <c r="B31" s="14" t="s">
        <v>35</v>
      </c>
      <c r="C31" s="14" t="s">
        <v>66</v>
      </c>
      <c r="D31" s="15" t="s">
        <v>67</v>
      </c>
      <c r="E31" s="16">
        <v>6255289</v>
      </c>
      <c r="F31" s="16">
        <v>6255289</v>
      </c>
      <c r="G31" s="16">
        <v>0</v>
      </c>
      <c r="H31" s="16">
        <v>6449203</v>
      </c>
      <c r="I31" s="16">
        <v>7200993</v>
      </c>
      <c r="J31" s="16">
        <f t="shared" si="2"/>
        <v>751790</v>
      </c>
      <c r="K31" s="17">
        <f t="shared" si="3"/>
        <v>0.1165709933459995</v>
      </c>
      <c r="L31" s="1"/>
    </row>
    <row r="32" spans="1:12" ht="15" customHeight="1" x14ac:dyDescent="0.25">
      <c r="A32" s="14" t="s">
        <v>35</v>
      </c>
      <c r="B32" s="14" t="s">
        <v>35</v>
      </c>
      <c r="C32" s="14" t="s">
        <v>68</v>
      </c>
      <c r="D32" s="15" t="s">
        <v>69</v>
      </c>
      <c r="E32" s="16">
        <v>214264</v>
      </c>
      <c r="F32" s="16">
        <v>214264</v>
      </c>
      <c r="G32" s="16">
        <v>0</v>
      </c>
      <c r="H32" s="16">
        <v>220906</v>
      </c>
      <c r="I32" s="16">
        <v>220906</v>
      </c>
      <c r="J32" s="16">
        <f t="shared" ref="J32:J36" si="4">I32-H32</f>
        <v>0</v>
      </c>
      <c r="K32" s="17">
        <f t="shared" ref="K32:K36" si="5">(J32/H32)</f>
        <v>0</v>
      </c>
      <c r="L32" s="1"/>
    </row>
    <row r="33" spans="1:12" ht="15" customHeight="1" x14ac:dyDescent="0.25">
      <c r="A33" s="14" t="s">
        <v>70</v>
      </c>
      <c r="B33" s="14" t="s">
        <v>35</v>
      </c>
      <c r="C33" s="14" t="s">
        <v>35</v>
      </c>
      <c r="D33" s="15" t="s">
        <v>71</v>
      </c>
      <c r="E33" s="16">
        <v>10</v>
      </c>
      <c r="F33" s="16">
        <v>121422</v>
      </c>
      <c r="G33" s="16">
        <v>118252</v>
      </c>
      <c r="H33" s="16">
        <v>10</v>
      </c>
      <c r="I33" s="16">
        <v>10</v>
      </c>
      <c r="J33" s="16">
        <f t="shared" si="4"/>
        <v>0</v>
      </c>
      <c r="K33" s="17">
        <f t="shared" si="5"/>
        <v>0</v>
      </c>
      <c r="L33" s="1"/>
    </row>
    <row r="34" spans="1:12" ht="15" customHeight="1" x14ac:dyDescent="0.25">
      <c r="A34" s="14" t="s">
        <v>35</v>
      </c>
      <c r="B34" s="14" t="s">
        <v>48</v>
      </c>
      <c r="C34" s="14" t="s">
        <v>35</v>
      </c>
      <c r="D34" s="15" t="s">
        <v>72</v>
      </c>
      <c r="E34" s="16">
        <v>10</v>
      </c>
      <c r="F34" s="16">
        <v>121422</v>
      </c>
      <c r="G34" s="16">
        <v>118252</v>
      </c>
      <c r="H34" s="16">
        <v>10</v>
      </c>
      <c r="I34" s="16">
        <v>10</v>
      </c>
      <c r="J34" s="16">
        <f t="shared" si="4"/>
        <v>0</v>
      </c>
      <c r="K34" s="17">
        <f t="shared" si="5"/>
        <v>0</v>
      </c>
      <c r="L34" s="1"/>
    </row>
    <row r="35" spans="1:12" ht="15" customHeight="1" x14ac:dyDescent="0.25">
      <c r="A35" s="14" t="s">
        <v>73</v>
      </c>
      <c r="B35" s="14" t="s">
        <v>35</v>
      </c>
      <c r="C35" s="14" t="s">
        <v>35</v>
      </c>
      <c r="D35" s="15" t="s">
        <v>74</v>
      </c>
      <c r="E35" s="16">
        <v>10</v>
      </c>
      <c r="F35" s="16">
        <v>10</v>
      </c>
      <c r="G35" s="16">
        <v>0</v>
      </c>
      <c r="H35" s="16">
        <v>10</v>
      </c>
      <c r="I35" s="16">
        <v>10</v>
      </c>
      <c r="J35" s="16">
        <f t="shared" si="4"/>
        <v>0</v>
      </c>
      <c r="K35" s="17">
        <f t="shared" si="5"/>
        <v>0</v>
      </c>
      <c r="L35" s="1"/>
    </row>
    <row r="36" spans="1:12" ht="15" customHeight="1" x14ac:dyDescent="0.25">
      <c r="A36" s="21" t="s">
        <v>35</v>
      </c>
      <c r="B36" s="21" t="s">
        <v>75</v>
      </c>
      <c r="C36" s="21" t="s">
        <v>35</v>
      </c>
      <c r="D36" s="22" t="s">
        <v>76</v>
      </c>
      <c r="E36" s="23">
        <v>10</v>
      </c>
      <c r="F36" s="23">
        <v>10</v>
      </c>
      <c r="G36" s="23">
        <v>0</v>
      </c>
      <c r="H36" s="23">
        <v>10</v>
      </c>
      <c r="I36" s="23">
        <v>10</v>
      </c>
      <c r="J36" s="23">
        <f t="shared" si="4"/>
        <v>0</v>
      </c>
      <c r="K36" s="24">
        <f t="shared" si="5"/>
        <v>0</v>
      </c>
      <c r="L36" s="1"/>
    </row>
    <row r="37" spans="1:1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" customHeight="1" x14ac:dyDescent="0.25">
      <c r="A38" s="35" t="s">
        <v>77</v>
      </c>
      <c r="B38" s="36"/>
      <c r="C38" s="36"/>
      <c r="D38" s="36"/>
      <c r="E38" s="18">
        <v>23431687</v>
      </c>
      <c r="F38" s="18">
        <v>23402601</v>
      </c>
      <c r="G38" s="18">
        <v>7348116</v>
      </c>
      <c r="H38" s="18">
        <v>24132237</v>
      </c>
      <c r="I38" s="18">
        <v>23137513</v>
      </c>
      <c r="J38" s="18">
        <v>-994724</v>
      </c>
      <c r="K38" s="19">
        <v>-4.1219717840496925E-2</v>
      </c>
      <c r="L38" s="1"/>
    </row>
    <row r="39" spans="1:12" ht="15" customHeight="1" x14ac:dyDescent="0.25">
      <c r="A39" s="37" t="s">
        <v>78</v>
      </c>
      <c r="B39" s="38"/>
      <c r="C39" s="38"/>
      <c r="D39" s="38"/>
      <c r="E39" s="38"/>
      <c r="F39" s="38"/>
      <c r="G39" s="38"/>
      <c r="H39" s="38"/>
      <c r="I39" s="38"/>
      <c r="J39" s="1"/>
      <c r="K39" s="1"/>
      <c r="L39" s="1"/>
    </row>
    <row r="40" spans="1:12" ht="5.099999999999999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2" spans="1:12" x14ac:dyDescent="0.25">
      <c r="E42" s="20"/>
      <c r="F42" s="20"/>
      <c r="G42" s="20"/>
      <c r="H42" s="20"/>
      <c r="I42" s="20"/>
      <c r="J42" s="20"/>
      <c r="K42" s="20"/>
    </row>
    <row r="43" spans="1:12" x14ac:dyDescent="0.25">
      <c r="E43" s="20"/>
      <c r="F43" s="20"/>
      <c r="G43" s="20"/>
      <c r="H43" s="20"/>
      <c r="I43" s="20"/>
      <c r="J43" s="20"/>
      <c r="K43" s="20"/>
    </row>
    <row r="44" spans="1:12" x14ac:dyDescent="0.25">
      <c r="E44" s="20"/>
      <c r="F44" s="20"/>
      <c r="G44" s="20"/>
      <c r="H44" s="20"/>
      <c r="I44" s="20"/>
      <c r="J44" s="20"/>
      <c r="K44" s="20"/>
    </row>
    <row r="45" spans="1:12" x14ac:dyDescent="0.25">
      <c r="E45" s="20"/>
      <c r="F45" s="20"/>
      <c r="G45" s="20"/>
      <c r="H45" s="20"/>
      <c r="I45" s="20"/>
      <c r="J45" s="20"/>
      <c r="K45" s="20"/>
    </row>
    <row r="46" spans="1:12" x14ac:dyDescent="0.25">
      <c r="E46" s="20"/>
      <c r="F46" s="20"/>
      <c r="G46" s="20"/>
      <c r="H46" s="20"/>
      <c r="I46" s="20"/>
      <c r="J46" s="20"/>
      <c r="K46" s="20"/>
    </row>
    <row r="47" spans="1:12" x14ac:dyDescent="0.25">
      <c r="E47" s="20"/>
      <c r="F47" s="20"/>
      <c r="G47" s="20"/>
      <c r="H47" s="20"/>
      <c r="I47" s="20"/>
      <c r="J47" s="20"/>
      <c r="K47" s="20"/>
    </row>
    <row r="48" spans="1:12" x14ac:dyDescent="0.25">
      <c r="E48" s="20"/>
      <c r="F48" s="20"/>
      <c r="G48" s="20"/>
      <c r="H48" s="20"/>
      <c r="I48" s="20"/>
      <c r="J48" s="20"/>
      <c r="K48" s="20"/>
    </row>
    <row r="49" spans="5:11" x14ac:dyDescent="0.25">
      <c r="E49" s="20"/>
      <c r="F49" s="20"/>
      <c r="G49" s="20"/>
      <c r="H49" s="20"/>
      <c r="I49" s="20"/>
      <c r="J49" s="20"/>
      <c r="K49" s="20"/>
    </row>
    <row r="50" spans="5:11" x14ac:dyDescent="0.25">
      <c r="E50" s="20"/>
      <c r="F50" s="20"/>
      <c r="G50" s="20"/>
      <c r="H50" s="20"/>
      <c r="I50" s="20"/>
      <c r="J50" s="20"/>
      <c r="K50" s="20"/>
    </row>
    <row r="51" spans="5:11" x14ac:dyDescent="0.25">
      <c r="E51" s="20"/>
      <c r="F51" s="20"/>
      <c r="G51" s="20"/>
      <c r="H51" s="20"/>
      <c r="I51" s="20"/>
      <c r="J51" s="20"/>
      <c r="K51" s="20"/>
    </row>
    <row r="52" spans="5:11" x14ac:dyDescent="0.25">
      <c r="E52" s="20"/>
      <c r="F52" s="20"/>
      <c r="G52" s="20"/>
      <c r="H52" s="20"/>
      <c r="I52" s="20"/>
      <c r="J52" s="20"/>
      <c r="K52" s="20"/>
    </row>
    <row r="53" spans="5:11" x14ac:dyDescent="0.25">
      <c r="E53" s="20"/>
      <c r="F53" s="20"/>
      <c r="G53" s="20"/>
      <c r="H53" s="20"/>
      <c r="I53" s="20"/>
      <c r="J53" s="20"/>
      <c r="K53" s="20"/>
    </row>
    <row r="54" spans="5:11" x14ac:dyDescent="0.25">
      <c r="E54" s="20"/>
      <c r="F54" s="20"/>
      <c r="G54" s="20"/>
      <c r="H54" s="20"/>
      <c r="I54" s="20"/>
      <c r="J54" s="20"/>
      <c r="K54" s="20"/>
    </row>
    <row r="55" spans="5:11" x14ac:dyDescent="0.25">
      <c r="E55" s="20"/>
      <c r="F55" s="20"/>
      <c r="G55" s="20"/>
      <c r="H55" s="20"/>
      <c r="I55" s="20"/>
      <c r="J55" s="20"/>
      <c r="K55" s="20"/>
    </row>
  </sheetData>
  <mergeCells count="17">
    <mergeCell ref="J10:J11"/>
    <mergeCell ref="K10:K11"/>
    <mergeCell ref="A38:D38"/>
    <mergeCell ref="A39:I39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2025-09-26T14:48:09Z</dcterms:modified>
</cp:coreProperties>
</file>