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2A350DC-7C3C-4359-96DE-1BA4D32478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analitico'!$A$1:$K$76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3" i="1"/>
  <c r="K33" i="1"/>
  <c r="J34" i="1"/>
  <c r="K34" i="1"/>
  <c r="J35" i="1"/>
  <c r="K35" i="1"/>
  <c r="J36" i="1"/>
  <c r="K36" i="1" s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 s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 s="1"/>
  <c r="J53" i="1"/>
  <c r="K53" i="1"/>
  <c r="J54" i="1"/>
  <c r="K54" i="1"/>
  <c r="J55" i="1"/>
  <c r="K55" i="1"/>
  <c r="J56" i="1"/>
  <c r="J57" i="1"/>
  <c r="J58" i="1"/>
  <c r="K58" i="1"/>
  <c r="J59" i="1"/>
  <c r="K59" i="1"/>
  <c r="J60" i="1"/>
  <c r="K60" i="1" s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 s="1"/>
  <c r="J69" i="1"/>
  <c r="K69" i="1"/>
  <c r="J70" i="1"/>
  <c r="K70" i="1"/>
  <c r="J14" i="1"/>
  <c r="K14" i="1"/>
  <c r="J15" i="1"/>
  <c r="K15" i="1" s="1"/>
  <c r="J16" i="1"/>
  <c r="K16" i="1" s="1"/>
  <c r="J17" i="1"/>
  <c r="K17" i="1" s="1"/>
  <c r="J18" i="1"/>
  <c r="K18" i="1"/>
  <c r="J19" i="1"/>
  <c r="K19" i="1"/>
  <c r="J20" i="1"/>
  <c r="J21" i="1"/>
  <c r="K21" i="1"/>
  <c r="J22" i="1"/>
  <c r="K22" i="1"/>
  <c r="J23" i="1"/>
  <c r="K23" i="1" s="1"/>
  <c r="J24" i="1"/>
  <c r="J25" i="1"/>
  <c r="J26" i="1"/>
  <c r="K26" i="1" s="1"/>
  <c r="J27" i="1"/>
  <c r="K27" i="1"/>
  <c r="J28" i="1"/>
  <c r="K28" i="1"/>
  <c r="J29" i="1"/>
  <c r="K29" i="1"/>
  <c r="J31" i="1"/>
  <c r="K31" i="1" s="1"/>
  <c r="J30" i="1"/>
  <c r="K30" i="1" s="1"/>
  <c r="J13" i="1"/>
  <c r="K13" i="1" s="1"/>
  <c r="J12" i="1"/>
  <c r="K12" i="1" s="1"/>
</calcChain>
</file>

<file path=xl/sharedStrings.xml><?xml version="1.0" encoding="utf-8"?>
<sst xmlns="http://schemas.openxmlformats.org/spreadsheetml/2006/main" count="262" uniqueCount="140">
  <si>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</si>
  <si>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</si>
  <si>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</si>
  <si>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</si>
  <si>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</si>
  <si>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CIENCIA, TECNOLOGÍA, CONOCIMIENTO E INNOVACIÓN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</si>
  <si>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</si>
  <si>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30</t>
    </r>
  </si>
  <si>
    <r>
      <rPr>
        <sz val="10"/>
        <rFont val="Times New Roman"/>
      </rPr>
      <t>Capítulo:</t>
    </r>
  </si>
  <si>
    <r>
      <rPr>
        <sz val="10"/>
        <rFont val="Times New Roman"/>
      </rPr>
      <t>AGENCIA NACIONAL DE INVESTIGACIÓN Y DESARROLLO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</si>
  <si>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</si>
  <si>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</si>
  <si>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</si>
  <si>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</si>
  <si>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</si>
  <si>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</si>
  <si>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</si>
  <si>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</si>
  <si>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</si>
  <si>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</si>
  <si>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</si>
  <si>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</si>
  <si>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</si>
  <si>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</si>
  <si>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</si>
  <si>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</si>
  <si>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</si>
  <si>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</si>
  <si>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</si>
  <si>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</si>
  <si>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</si>
  <si>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</si>
  <si>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</si>
  <si>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</si>
  <si>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</si>
  <si>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</si>
  <si>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</si>
  <si>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</si>
  <si>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</si>
  <si>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</si>
  <si>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010</t>
    </r>
  </si>
  <si>
    <r>
      <rPr>
        <sz val="10"/>
        <rFont val="Times New Roman"/>
      </rPr>
      <t>Fondo de Innovación, Ciencia y Tecnología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</si>
  <si>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</si>
  <si>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</si>
  <si>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202</t>
    </r>
  </si>
  <si>
    <r>
      <rPr>
        <sz val="10"/>
        <rFont val="Times New Roman"/>
      </rPr>
      <t>FONIS - Subsecretaría de Salud Pública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</si>
  <si>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</si>
  <si>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</si>
  <si>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</si>
  <si>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</si>
  <si>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99</t>
    </r>
  </si>
  <si>
    <r>
      <rPr>
        <sz val="10"/>
        <rFont val="Times New Roman"/>
      </rPr>
      <t>Otros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</si>
  <si>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</si>
  <si>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</si>
  <si>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</si>
  <si>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</si>
  <si>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</si>
  <si>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13</t>
    </r>
  </si>
  <si>
    <r>
      <rPr>
        <sz val="10"/>
        <rFont val="Times New Roman"/>
      </rPr>
      <t>TRANSFERENCIAS PARA GASTOS DE CAPITAL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</si>
  <si>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</si>
  <si>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</si>
  <si>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</si>
  <si>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</si>
  <si>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</si>
  <si>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</si>
  <si>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</si>
  <si>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</si>
  <si>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</si>
  <si>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160</t>
    </r>
  </si>
  <si>
    <r>
      <rPr>
        <sz val="10"/>
        <rFont val="Times New Roman"/>
      </rPr>
      <t>Fondo Nacional de Desarrollo Científico y Tecnológico (FONDECYT)</t>
    </r>
  </si>
  <si>
    <r>
      <rPr>
        <sz val="10"/>
        <rFont val="Times New Roman"/>
      </rPr>
      <t>161</t>
    </r>
  </si>
  <si>
    <r>
      <rPr>
        <sz val="10"/>
        <rFont val="Times New Roman"/>
      </rPr>
      <t>Fondo de Fomento Ciencia y Tecnología (FONDEF)</t>
    </r>
  </si>
  <si>
    <r>
      <rPr>
        <sz val="10"/>
        <rFont val="Times New Roman"/>
      </rPr>
      <t>166</t>
    </r>
  </si>
  <si>
    <r>
      <rPr>
        <sz val="10"/>
        <rFont val="Times New Roman"/>
      </rPr>
      <t>Programa Regional de Investigación Científica y Tecnológica</t>
    </r>
  </si>
  <si>
    <r>
      <rPr>
        <sz val="10"/>
        <rFont val="Times New Roman"/>
      </rPr>
      <t>167</t>
    </r>
  </si>
  <si>
    <r>
      <rPr>
        <sz val="10"/>
        <rFont val="Times New Roman"/>
      </rPr>
      <t>Centros Regionales</t>
    </r>
  </si>
  <si>
    <r>
      <rPr>
        <sz val="10"/>
        <rFont val="Times New Roman"/>
      </rPr>
      <t>170</t>
    </r>
  </si>
  <si>
    <r>
      <rPr>
        <sz val="10"/>
        <rFont val="Times New Roman"/>
      </rPr>
      <t>Programa de Investigación Asociativa</t>
    </r>
  </si>
  <si>
    <r>
      <rPr>
        <sz val="10"/>
        <rFont val="Times New Roman"/>
      </rPr>
      <t>171</t>
    </r>
  </si>
  <si>
    <r>
      <rPr>
        <sz val="10"/>
        <rFont val="Times New Roman"/>
      </rPr>
      <t>Centros de Investigación Aplicada</t>
    </r>
  </si>
  <si>
    <r>
      <rPr>
        <sz val="10"/>
        <rFont val="Times New Roman"/>
      </rPr>
      <t>172</t>
    </r>
  </si>
  <si>
    <r>
      <rPr>
        <sz val="10"/>
        <rFont val="Times New Roman"/>
      </rPr>
      <t>Centros de Educación</t>
    </r>
  </si>
  <si>
    <r>
      <rPr>
        <sz val="10"/>
        <rFont val="Times New Roman"/>
      </rPr>
      <t>221</t>
    </r>
  </si>
  <si>
    <r>
      <rPr>
        <sz val="10"/>
        <rFont val="Times New Roman"/>
      </rPr>
      <t>Becas Nacionales de Postgrado</t>
    </r>
  </si>
  <si>
    <r>
      <rPr>
        <sz val="10"/>
        <rFont val="Times New Roman"/>
      </rPr>
      <t>222</t>
    </r>
  </si>
  <si>
    <r>
      <rPr>
        <sz val="10"/>
        <rFont val="Times New Roman"/>
      </rPr>
      <t>Fondo de Publicaciones Científicas</t>
    </r>
  </si>
  <si>
    <r>
      <rPr>
        <sz val="10"/>
        <rFont val="Times New Roman"/>
      </rPr>
      <t>223</t>
    </r>
  </si>
  <si>
    <r>
      <rPr>
        <sz val="10"/>
        <rFont val="Times New Roman"/>
      </rPr>
      <t>Cooperación Internacional</t>
    </r>
  </si>
  <si>
    <r>
      <rPr>
        <sz val="10"/>
        <rFont val="Times New Roman"/>
      </rPr>
      <t>229</t>
    </r>
  </si>
  <si>
    <r>
      <rPr>
        <sz val="10"/>
        <rFont val="Times New Roman"/>
      </rPr>
      <t>Acceso a la Información Electrónica para Ciencia y Tecnología</t>
    </r>
  </si>
  <si>
    <r>
      <rPr>
        <sz val="10"/>
        <rFont val="Times New Roman"/>
      </rPr>
      <t>230</t>
    </r>
  </si>
  <si>
    <r>
      <rPr>
        <sz val="10"/>
        <rFont val="Times New Roman"/>
      </rPr>
      <t>Becas Chile</t>
    </r>
  </si>
  <si>
    <r>
      <rPr>
        <sz val="10"/>
        <rFont val="Times New Roman"/>
      </rPr>
      <t>231</t>
    </r>
  </si>
  <si>
    <r>
      <rPr>
        <sz val="10"/>
        <rFont val="Times New Roman"/>
      </rPr>
      <t>Programa de Inserción de Investigadores</t>
    </r>
  </si>
  <si>
    <r>
      <rPr>
        <sz val="10"/>
        <rFont val="Times New Roman"/>
      </rPr>
      <t>233</t>
    </r>
  </si>
  <si>
    <r>
      <rPr>
        <sz val="10"/>
        <rFont val="Times New Roman"/>
      </rPr>
      <t>Cursos de Idiomas Para Becas Chile</t>
    </r>
  </si>
  <si>
    <r>
      <rPr>
        <sz val="10"/>
        <rFont val="Times New Roman"/>
      </rPr>
      <t>323</t>
    </r>
  </si>
  <si>
    <r>
      <rPr>
        <sz val="10"/>
        <rFont val="Times New Roman"/>
      </rPr>
      <t>Programa Científicos de Nivel Internacional</t>
    </r>
  </si>
  <si>
    <r>
      <rPr>
        <sz val="10"/>
        <rFont val="Times New Roman"/>
      </rPr>
      <t>326</t>
    </r>
  </si>
  <si>
    <r>
      <rPr>
        <sz val="10"/>
        <rFont val="Times New Roman"/>
      </rPr>
      <t>Fondo de Financiamiento de Centros de Investigación en Áreas Prioritarias (FONDAP)</t>
    </r>
  </si>
  <si>
    <r>
      <rPr>
        <sz val="10"/>
        <rFont val="Times New Roman"/>
      </rPr>
      <t>327</t>
    </r>
  </si>
  <si>
    <r>
      <rPr>
        <sz val="10"/>
        <rFont val="Times New Roman"/>
      </rPr>
      <t>Centros de Investigación de Interés Nacional</t>
    </r>
  </si>
  <si>
    <r>
      <rPr>
        <sz val="10"/>
        <rFont val="Times New Roman"/>
      </rPr>
      <t>03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</si>
  <si>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</si>
  <si>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</si>
  <si>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</si>
  <si>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</si>
  <si>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</si>
  <si>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</si>
  <si>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</si>
  <si>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</si>
  <si>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</si>
  <si>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</si>
  <si>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</si>
  <si>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</si>
  <si>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002</t>
    </r>
  </si>
  <si>
    <r>
      <rPr>
        <sz val="10"/>
        <rFont val="Times New Roman"/>
      </rPr>
      <t>Fondo de Equipamiento Científico y Tecnológico (FONDEQUIP)</t>
    </r>
  </si>
  <si>
    <r>
      <rPr>
        <sz val="10"/>
        <rFont val="Times New Roman"/>
      </rPr>
      <t>003</t>
    </r>
  </si>
  <si>
    <r>
      <rPr>
        <sz val="10"/>
        <rFont val="Times New Roman"/>
      </rPr>
      <t>Fondo Equipamiento e Infraestructura Centros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</si>
  <si>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</si>
  <si>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</si>
  <si>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</si>
  <si>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</si>
  <si>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</si>
  <si>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10</t>
  </si>
  <si>
    <t>Ingresos por Percibir</t>
  </si>
  <si>
    <t>160</t>
  </si>
  <si>
    <t>Fondo Nacional de Desarrollo Científico y Tecnológico (FONDECYT)</t>
  </si>
  <si>
    <t>161</t>
  </si>
  <si>
    <t>Fondo de Fomento Ciencia y Tecnología (FONDEF)</t>
  </si>
  <si>
    <t>170</t>
  </si>
  <si>
    <t>Programa de Investigación Asociativa</t>
  </si>
  <si>
    <t>222</t>
  </si>
  <si>
    <t>Fondo de Publicaciones Científicas</t>
  </si>
  <si>
    <t>223</t>
  </si>
  <si>
    <t>Cooperación Internacional</t>
  </si>
  <si>
    <t>231</t>
  </si>
  <si>
    <t>Programa Inserción de Investigadores</t>
  </si>
  <si>
    <t>326</t>
  </si>
  <si>
    <t>Fondo de Financiamiento de Centros de Investigación en Áreas Prioritarias (FONDAP)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</si>
</sst>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FFFFFF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9" fillId="46" borderId="14" xfId="0" applyFont="1" applyFill="1" applyBorder="1" applyAlignment="1">
      <alignment horizontal="left" vertical="top" wrapText="1"/>
    </xf>
    <xf numFmtId="3" fontId="0" fillId="0" borderId="0" xfId="0" applyNumberFormat="1"/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6" xfId="0" applyFont="1" applyFill="1" applyBorder="1" applyAlignment="1">
      <alignment horizontal="center" vertical="top" wrapText="1"/>
    </xf>
    <xf numFmtId="0" fontId="3" fillId="35" borderId="16" xfId="0" applyFont="1" applyFill="1" applyBorder="1" applyAlignment="1">
      <alignment horizontal="left" vertical="top" wrapText="1"/>
    </xf>
    <xf numFmtId="3" fontId="3" fillId="36" borderId="16" xfId="0" applyNumberFormat="1" applyFont="1" applyFill="1" applyBorder="1" applyAlignment="1">
      <alignment horizontal="right" vertical="top" wrapText="1"/>
    </xf>
    <xf numFmtId="164" fontId="3" fillId="37" borderId="16" xfId="0" applyNumberFormat="1" applyFont="1" applyFill="1" applyBorder="1" applyAlignment="1">
      <alignment horizontal="right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97"/>
  <sheetViews>
    <sheetView tabSelected="1" topLeftCell="A53" zoomScaleNormal="100" workbookViewId="0">
      <selection activeCell="K56" sqref="K56:K57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710937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48" t="s">
        <v>0</v>
      </c>
      <c r="B1" s="49"/>
      <c r="C1" s="49"/>
      <c r="D1" s="49"/>
      <c r="E1" s="49"/>
      <c r="F1" s="49"/>
      <c r="G1" s="49"/>
      <c r="H1" s="49"/>
      <c r="I1" s="49"/>
      <c r="J1" s="1"/>
      <c r="K1" s="1"/>
      <c r="L1" s="1"/>
    </row>
    <row r="2" spans="1:12" ht="17.100000000000001" customHeight="1" x14ac:dyDescent="0.25">
      <c r="A2" s="48" t="s">
        <v>1</v>
      </c>
      <c r="B2" s="49"/>
      <c r="C2" s="49"/>
      <c r="D2" s="49"/>
      <c r="E2" s="49"/>
      <c r="F2" s="49"/>
      <c r="G2" s="49"/>
      <c r="H2" s="49"/>
      <c r="I2" s="49"/>
      <c r="J2" s="1"/>
      <c r="K2" s="1"/>
      <c r="L2" s="1"/>
    </row>
    <row r="3" spans="1:12" ht="15" customHeight="1" x14ac:dyDescent="0.25">
      <c r="A3" s="50" t="s">
        <v>2</v>
      </c>
      <c r="B3" s="51"/>
      <c r="C3" s="51"/>
      <c r="D3" s="51"/>
      <c r="E3" s="51"/>
      <c r="F3" s="51"/>
      <c r="G3" s="51"/>
      <c r="H3" s="51"/>
      <c r="I3" s="51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52" t="s">
        <v>4</v>
      </c>
      <c r="B5" s="53"/>
      <c r="C5" s="54" t="s">
        <v>5</v>
      </c>
      <c r="D5" s="55"/>
      <c r="E5" s="55"/>
      <c r="F5" s="55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8" t="s">
        <v>8</v>
      </c>
      <c r="B6" s="39"/>
      <c r="C6" s="40" t="s">
        <v>9</v>
      </c>
      <c r="D6" s="41"/>
      <c r="E6" s="41"/>
      <c r="F6" s="41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42" t="s">
        <v>12</v>
      </c>
      <c r="B7" s="43"/>
      <c r="C7" s="44" t="s">
        <v>9</v>
      </c>
      <c r="D7" s="45"/>
      <c r="E7" s="45"/>
      <c r="F7" s="45"/>
      <c r="G7" s="1"/>
      <c r="H7" s="2" t="s">
        <v>13</v>
      </c>
      <c r="I7" s="2" t="s">
        <v>14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15</v>
      </c>
      <c r="H8" s="1"/>
      <c r="I8" s="1"/>
      <c r="J8" s="1"/>
      <c r="K8" s="1"/>
      <c r="L8" s="1"/>
    </row>
    <row r="9" spans="1:12" ht="15" customHeight="1" x14ac:dyDescent="0.25">
      <c r="A9" s="46" t="s">
        <v>16</v>
      </c>
      <c r="B9" s="46" t="s">
        <v>17</v>
      </c>
      <c r="C9" s="46" t="s">
        <v>18</v>
      </c>
      <c r="D9" s="46" t="s">
        <v>19</v>
      </c>
      <c r="E9" s="4" t="s">
        <v>20</v>
      </c>
      <c r="F9" s="5" t="s">
        <v>21</v>
      </c>
      <c r="G9" s="5" t="s">
        <v>22</v>
      </c>
      <c r="H9" s="5" t="s">
        <v>23</v>
      </c>
      <c r="I9" s="5" t="s">
        <v>24</v>
      </c>
      <c r="J9" s="5" t="s">
        <v>25</v>
      </c>
      <c r="K9" s="5" t="s">
        <v>26</v>
      </c>
      <c r="L9" s="1"/>
    </row>
    <row r="10" spans="1:12" ht="80.099999999999994" customHeight="1" x14ac:dyDescent="0.25">
      <c r="A10" s="47"/>
      <c r="B10" s="47"/>
      <c r="C10" s="47"/>
      <c r="D10" s="47"/>
      <c r="E10" s="6" t="s">
        <v>27</v>
      </c>
      <c r="F10" s="7" t="s">
        <v>28</v>
      </c>
      <c r="G10" s="7" t="s">
        <v>29</v>
      </c>
      <c r="H10" s="7" t="s">
        <v>27</v>
      </c>
      <c r="I10" s="7" t="s">
        <v>30</v>
      </c>
      <c r="J10" s="32" t="s">
        <v>31</v>
      </c>
      <c r="K10" s="32" t="s">
        <v>32</v>
      </c>
      <c r="L10" s="1"/>
    </row>
    <row r="11" spans="1:12" ht="30" customHeight="1" x14ac:dyDescent="0.25">
      <c r="A11" s="47"/>
      <c r="B11" s="47"/>
      <c r="C11" s="47"/>
      <c r="D11" s="47"/>
      <c r="E11" s="9" t="s">
        <v>33</v>
      </c>
      <c r="F11" s="8" t="s">
        <v>33</v>
      </c>
      <c r="G11" s="8" t="s">
        <v>33</v>
      </c>
      <c r="H11" s="8" t="s">
        <v>34</v>
      </c>
      <c r="I11" s="8" t="s">
        <v>34</v>
      </c>
      <c r="J11" s="33"/>
      <c r="K11" s="33"/>
      <c r="L11" s="1"/>
    </row>
    <row r="12" spans="1:12" ht="15" customHeight="1" x14ac:dyDescent="0.25">
      <c r="A12" s="10" t="s">
        <v>35</v>
      </c>
      <c r="B12" s="10" t="s">
        <v>35</v>
      </c>
      <c r="C12" s="10" t="s">
        <v>35</v>
      </c>
      <c r="D12" s="11" t="s">
        <v>36</v>
      </c>
      <c r="E12" s="12">
        <v>457903486</v>
      </c>
      <c r="F12" s="12">
        <v>471599705</v>
      </c>
      <c r="G12" s="12">
        <v>267312740</v>
      </c>
      <c r="H12" s="12">
        <v>471536876</v>
      </c>
      <c r="I12" s="12">
        <v>474698637</v>
      </c>
      <c r="J12" s="12">
        <f>I12-H12</f>
        <v>3161761</v>
      </c>
      <c r="K12" s="13">
        <f>(J12/H12)</f>
        <v>6.7052253194297366E-3</v>
      </c>
      <c r="L12" s="1"/>
    </row>
    <row r="13" spans="1:12" ht="15" customHeight="1" x14ac:dyDescent="0.25">
      <c r="A13" s="14" t="s">
        <v>37</v>
      </c>
      <c r="B13" s="14" t="s">
        <v>35</v>
      </c>
      <c r="C13" s="14" t="s">
        <v>35</v>
      </c>
      <c r="D13" s="15" t="s">
        <v>38</v>
      </c>
      <c r="E13" s="16">
        <v>108487461</v>
      </c>
      <c r="F13" s="16">
        <v>108487461</v>
      </c>
      <c r="G13" s="16">
        <v>27392209</v>
      </c>
      <c r="H13" s="16">
        <v>111850572</v>
      </c>
      <c r="I13" s="16">
        <v>119476868</v>
      </c>
      <c r="J13" s="16">
        <f>I13-H13</f>
        <v>7626296</v>
      </c>
      <c r="K13" s="17">
        <f>(J13/H13)</f>
        <v>6.8182896731185244E-2</v>
      </c>
      <c r="L13" s="1"/>
    </row>
    <row r="14" spans="1:12" ht="15" customHeight="1" x14ac:dyDescent="0.25">
      <c r="A14" s="14" t="s">
        <v>35</v>
      </c>
      <c r="B14" s="14" t="s">
        <v>11</v>
      </c>
      <c r="C14" s="14" t="s">
        <v>35</v>
      </c>
      <c r="D14" s="15" t="s">
        <v>39</v>
      </c>
      <c r="E14" s="16">
        <v>108487461</v>
      </c>
      <c r="F14" s="16">
        <v>108487461</v>
      </c>
      <c r="G14" s="16">
        <v>27392209</v>
      </c>
      <c r="H14" s="16">
        <v>111850572</v>
      </c>
      <c r="I14" s="16">
        <v>119476868</v>
      </c>
      <c r="J14" s="16">
        <f t="shared" ref="J14:J29" si="0">I14-H14</f>
        <v>7626296</v>
      </c>
      <c r="K14" s="17">
        <f t="shared" ref="K14:K29" si="1">(J14/H14)</f>
        <v>6.8182896731185244E-2</v>
      </c>
      <c r="L14" s="1"/>
    </row>
    <row r="15" spans="1:12" ht="15" customHeight="1" x14ac:dyDescent="0.25">
      <c r="A15" s="14" t="s">
        <v>35</v>
      </c>
      <c r="B15" s="14" t="s">
        <v>35</v>
      </c>
      <c r="C15" s="14" t="s">
        <v>40</v>
      </c>
      <c r="D15" s="15" t="s">
        <v>41</v>
      </c>
      <c r="E15" s="16">
        <v>107867541</v>
      </c>
      <c r="F15" s="16">
        <v>107867541</v>
      </c>
      <c r="G15" s="16">
        <v>27255431</v>
      </c>
      <c r="H15" s="16">
        <v>111211435</v>
      </c>
      <c r="I15" s="16">
        <v>118837731</v>
      </c>
      <c r="J15" s="16">
        <f t="shared" si="0"/>
        <v>7626296</v>
      </c>
      <c r="K15" s="17">
        <f t="shared" si="1"/>
        <v>6.857474683246377E-2</v>
      </c>
      <c r="L15" s="1"/>
    </row>
    <row r="16" spans="1:12" ht="15" customHeight="1" x14ac:dyDescent="0.25">
      <c r="A16" s="14" t="s">
        <v>35</v>
      </c>
      <c r="B16" s="14" t="s">
        <v>35</v>
      </c>
      <c r="C16" s="14" t="s">
        <v>42</v>
      </c>
      <c r="D16" s="15" t="s">
        <v>43</v>
      </c>
      <c r="E16" s="16">
        <v>10</v>
      </c>
      <c r="F16" s="16">
        <v>10</v>
      </c>
      <c r="G16" s="16">
        <v>136778</v>
      </c>
      <c r="H16" s="16">
        <v>10</v>
      </c>
      <c r="I16" s="16">
        <v>10</v>
      </c>
      <c r="J16" s="16">
        <f t="shared" si="0"/>
        <v>0</v>
      </c>
      <c r="K16" s="17">
        <f t="shared" si="1"/>
        <v>0</v>
      </c>
      <c r="L16" s="1"/>
    </row>
    <row r="17" spans="1:12" ht="15" customHeight="1" x14ac:dyDescent="0.25">
      <c r="A17" s="14" t="s">
        <v>35</v>
      </c>
      <c r="B17" s="14" t="s">
        <v>35</v>
      </c>
      <c r="C17" s="14" t="s">
        <v>44</v>
      </c>
      <c r="D17" s="15" t="s">
        <v>45</v>
      </c>
      <c r="E17" s="16">
        <v>619910</v>
      </c>
      <c r="F17" s="16">
        <v>619910</v>
      </c>
      <c r="G17" s="16">
        <v>0</v>
      </c>
      <c r="H17" s="16">
        <v>639127</v>
      </c>
      <c r="I17" s="16">
        <v>639127</v>
      </c>
      <c r="J17" s="16">
        <f t="shared" si="0"/>
        <v>0</v>
      </c>
      <c r="K17" s="17">
        <f t="shared" si="1"/>
        <v>0</v>
      </c>
      <c r="L17" s="1"/>
    </row>
    <row r="18" spans="1:12" ht="15" customHeight="1" x14ac:dyDescent="0.25">
      <c r="A18" s="14" t="s">
        <v>46</v>
      </c>
      <c r="B18" s="14" t="s">
        <v>35</v>
      </c>
      <c r="C18" s="14" t="s">
        <v>35</v>
      </c>
      <c r="D18" s="15" t="s">
        <v>47</v>
      </c>
      <c r="E18" s="16">
        <v>5678754</v>
      </c>
      <c r="F18" s="16">
        <v>5678754</v>
      </c>
      <c r="G18" s="16">
        <v>7981482</v>
      </c>
      <c r="H18" s="16">
        <v>5854796</v>
      </c>
      <c r="I18" s="16">
        <v>20</v>
      </c>
      <c r="J18" s="16">
        <f t="shared" si="0"/>
        <v>-5854776</v>
      </c>
      <c r="K18" s="17">
        <f t="shared" si="1"/>
        <v>-0.99999658399711966</v>
      </c>
      <c r="L18" s="1"/>
    </row>
    <row r="19" spans="1:12" ht="27" customHeight="1" x14ac:dyDescent="0.25">
      <c r="A19" s="14" t="s">
        <v>35</v>
      </c>
      <c r="B19" s="14" t="s">
        <v>14</v>
      </c>
      <c r="C19" s="14" t="s">
        <v>35</v>
      </c>
      <c r="D19" s="15" t="s">
        <v>48</v>
      </c>
      <c r="E19" s="16">
        <v>129957</v>
      </c>
      <c r="F19" s="16">
        <v>129957</v>
      </c>
      <c r="G19" s="16">
        <v>152073</v>
      </c>
      <c r="H19" s="16">
        <v>133986</v>
      </c>
      <c r="I19" s="16">
        <v>10</v>
      </c>
      <c r="J19" s="16">
        <f t="shared" si="0"/>
        <v>-133976</v>
      </c>
      <c r="K19" s="17">
        <f t="shared" si="1"/>
        <v>-0.99992536533667697</v>
      </c>
      <c r="L19" s="1"/>
    </row>
    <row r="20" spans="1:12" ht="15" customHeight="1" x14ac:dyDescent="0.25">
      <c r="A20" s="14" t="s">
        <v>35</v>
      </c>
      <c r="B20" s="14" t="s">
        <v>11</v>
      </c>
      <c r="C20" s="14" t="s">
        <v>35</v>
      </c>
      <c r="D20" s="15" t="s">
        <v>49</v>
      </c>
      <c r="E20" s="16">
        <v>0</v>
      </c>
      <c r="F20" s="16">
        <v>0</v>
      </c>
      <c r="G20" s="16">
        <v>1188</v>
      </c>
      <c r="H20" s="16">
        <v>0</v>
      </c>
      <c r="I20" s="16">
        <v>0</v>
      </c>
      <c r="J20" s="16">
        <f t="shared" si="0"/>
        <v>0</v>
      </c>
      <c r="K20" s="17"/>
      <c r="L20" s="1"/>
    </row>
    <row r="21" spans="1:12" ht="15" customHeight="1" x14ac:dyDescent="0.25">
      <c r="A21" s="14" t="s">
        <v>35</v>
      </c>
      <c r="B21" s="14" t="s">
        <v>50</v>
      </c>
      <c r="C21" s="14" t="s">
        <v>35</v>
      </c>
      <c r="D21" s="15" t="s">
        <v>51</v>
      </c>
      <c r="E21" s="16">
        <v>5548797</v>
      </c>
      <c r="F21" s="16">
        <v>5548797</v>
      </c>
      <c r="G21" s="16">
        <v>7828221</v>
      </c>
      <c r="H21" s="16">
        <v>5720810</v>
      </c>
      <c r="I21" s="16">
        <v>10</v>
      </c>
      <c r="J21" s="16">
        <f t="shared" si="0"/>
        <v>-5720800</v>
      </c>
      <c r="K21" s="17">
        <f t="shared" si="1"/>
        <v>-0.99999825199578385</v>
      </c>
      <c r="L21" s="1"/>
    </row>
    <row r="22" spans="1:12" ht="15" customHeight="1" x14ac:dyDescent="0.25">
      <c r="A22" s="14" t="s">
        <v>52</v>
      </c>
      <c r="B22" s="14" t="s">
        <v>35</v>
      </c>
      <c r="C22" s="14" t="s">
        <v>35</v>
      </c>
      <c r="D22" s="15" t="s">
        <v>53</v>
      </c>
      <c r="E22" s="16">
        <v>331608293</v>
      </c>
      <c r="F22" s="16">
        <v>330609570</v>
      </c>
      <c r="G22" s="16">
        <v>231195715</v>
      </c>
      <c r="H22" s="16">
        <v>341326532</v>
      </c>
      <c r="I22" s="16">
        <v>342442127</v>
      </c>
      <c r="J22" s="16">
        <f t="shared" si="0"/>
        <v>1115595</v>
      </c>
      <c r="K22" s="17">
        <f t="shared" si="1"/>
        <v>3.26840985218225E-3</v>
      </c>
      <c r="L22" s="1"/>
    </row>
    <row r="23" spans="1:12" ht="15" customHeight="1" x14ac:dyDescent="0.25">
      <c r="A23" s="14" t="s">
        <v>35</v>
      </c>
      <c r="B23" s="14" t="s">
        <v>14</v>
      </c>
      <c r="C23" s="14" t="s">
        <v>35</v>
      </c>
      <c r="D23" s="15" t="s">
        <v>54</v>
      </c>
      <c r="E23" s="16">
        <v>331608293</v>
      </c>
      <c r="F23" s="16">
        <v>330609570</v>
      </c>
      <c r="G23" s="16">
        <v>231195715</v>
      </c>
      <c r="H23" s="16">
        <v>341326532</v>
      </c>
      <c r="I23" s="16">
        <v>342442127</v>
      </c>
      <c r="J23" s="16">
        <f t="shared" si="0"/>
        <v>1115595</v>
      </c>
      <c r="K23" s="17">
        <f t="shared" si="1"/>
        <v>3.26840985218225E-3</v>
      </c>
      <c r="L23" s="1"/>
    </row>
    <row r="24" spans="1:12" ht="15" customHeight="1" x14ac:dyDescent="0.25">
      <c r="A24" s="14" t="s">
        <v>55</v>
      </c>
      <c r="B24" s="14" t="s">
        <v>35</v>
      </c>
      <c r="C24" s="14" t="s">
        <v>35</v>
      </c>
      <c r="D24" s="15" t="s">
        <v>56</v>
      </c>
      <c r="E24" s="16">
        <v>0</v>
      </c>
      <c r="F24" s="16">
        <v>718651</v>
      </c>
      <c r="G24" s="16">
        <v>743334</v>
      </c>
      <c r="H24" s="16">
        <v>0</v>
      </c>
      <c r="I24" s="16">
        <v>0</v>
      </c>
      <c r="J24" s="16">
        <f t="shared" si="0"/>
        <v>0</v>
      </c>
      <c r="K24" s="17"/>
      <c r="L24" s="1"/>
    </row>
    <row r="25" spans="1:12" ht="15" customHeight="1" x14ac:dyDescent="0.25">
      <c r="A25" s="14"/>
      <c r="B25" s="14" t="s">
        <v>124</v>
      </c>
      <c r="C25" s="14"/>
      <c r="D25" s="22" t="s">
        <v>125</v>
      </c>
      <c r="E25" s="16">
        <v>0</v>
      </c>
      <c r="F25" s="16">
        <v>718651</v>
      </c>
      <c r="G25" s="16">
        <v>743334</v>
      </c>
      <c r="H25" s="16">
        <v>0</v>
      </c>
      <c r="I25" s="16">
        <v>0</v>
      </c>
      <c r="J25" s="16">
        <f t="shared" si="0"/>
        <v>0</v>
      </c>
      <c r="K25" s="17"/>
      <c r="L25" s="1"/>
    </row>
    <row r="26" spans="1:12" ht="27" customHeight="1" x14ac:dyDescent="0.25">
      <c r="A26" s="14" t="s">
        <v>57</v>
      </c>
      <c r="B26" s="14" t="s">
        <v>35</v>
      </c>
      <c r="C26" s="14" t="s">
        <v>35</v>
      </c>
      <c r="D26" s="15" t="s">
        <v>58</v>
      </c>
      <c r="E26" s="16">
        <v>12128968</v>
      </c>
      <c r="F26" s="16">
        <v>11522519</v>
      </c>
      <c r="G26" s="16">
        <v>0</v>
      </c>
      <c r="H26" s="16">
        <v>12504966</v>
      </c>
      <c r="I26" s="16">
        <v>12779612</v>
      </c>
      <c r="J26" s="16">
        <f t="shared" si="0"/>
        <v>274646</v>
      </c>
      <c r="K26" s="17">
        <f t="shared" si="1"/>
        <v>2.1962954557413431E-2</v>
      </c>
      <c r="L26" s="1"/>
    </row>
    <row r="27" spans="1:12" ht="15" customHeight="1" x14ac:dyDescent="0.25">
      <c r="A27" s="14" t="s">
        <v>35</v>
      </c>
      <c r="B27" s="14" t="s">
        <v>11</v>
      </c>
      <c r="C27" s="14" t="s">
        <v>35</v>
      </c>
      <c r="D27" s="15" t="s">
        <v>39</v>
      </c>
      <c r="E27" s="16">
        <v>12128968</v>
      </c>
      <c r="F27" s="16">
        <v>11522519</v>
      </c>
      <c r="G27" s="16">
        <v>0</v>
      </c>
      <c r="H27" s="16">
        <v>12504966</v>
      </c>
      <c r="I27" s="16">
        <v>12779612</v>
      </c>
      <c r="J27" s="16">
        <f t="shared" si="0"/>
        <v>274646</v>
      </c>
      <c r="K27" s="17">
        <f t="shared" si="1"/>
        <v>2.1962954557413431E-2</v>
      </c>
      <c r="L27" s="1"/>
    </row>
    <row r="28" spans="1:12" ht="15" customHeight="1" x14ac:dyDescent="0.25">
      <c r="A28" s="14" t="s">
        <v>35</v>
      </c>
      <c r="B28" s="14" t="s">
        <v>35</v>
      </c>
      <c r="C28" s="14" t="s">
        <v>40</v>
      </c>
      <c r="D28" s="15" t="s">
        <v>41</v>
      </c>
      <c r="E28" s="16">
        <v>12128968</v>
      </c>
      <c r="F28" s="16">
        <v>11522519</v>
      </c>
      <c r="G28" s="16">
        <v>0</v>
      </c>
      <c r="H28" s="16">
        <v>12504966</v>
      </c>
      <c r="I28" s="16">
        <v>12779612</v>
      </c>
      <c r="J28" s="16">
        <f t="shared" si="0"/>
        <v>274646</v>
      </c>
      <c r="K28" s="17">
        <f t="shared" si="1"/>
        <v>2.1962954557413431E-2</v>
      </c>
      <c r="L28" s="1"/>
    </row>
    <row r="29" spans="1:12" ht="15" customHeight="1" x14ac:dyDescent="0.25">
      <c r="A29" s="14" t="s">
        <v>59</v>
      </c>
      <c r="B29" s="14" t="s">
        <v>35</v>
      </c>
      <c r="C29" s="14" t="s">
        <v>35</v>
      </c>
      <c r="D29" s="15" t="s">
        <v>60</v>
      </c>
      <c r="E29" s="16">
        <v>10</v>
      </c>
      <c r="F29" s="16">
        <v>14582750</v>
      </c>
      <c r="G29" s="16">
        <v>0</v>
      </c>
      <c r="H29" s="16">
        <v>10</v>
      </c>
      <c r="I29" s="16">
        <v>10</v>
      </c>
      <c r="J29" s="16">
        <f t="shared" si="0"/>
        <v>0</v>
      </c>
      <c r="K29" s="17">
        <f t="shared" si="1"/>
        <v>0</v>
      </c>
      <c r="L29" s="1"/>
    </row>
    <row r="30" spans="1:12" ht="15" customHeight="1" x14ac:dyDescent="0.25">
      <c r="A30" s="10" t="s">
        <v>35</v>
      </c>
      <c r="B30" s="10" t="s">
        <v>35</v>
      </c>
      <c r="C30" s="10" t="s">
        <v>35</v>
      </c>
      <c r="D30" s="11" t="s">
        <v>61</v>
      </c>
      <c r="E30" s="12">
        <v>457903486</v>
      </c>
      <c r="F30" s="12">
        <v>471599705</v>
      </c>
      <c r="G30" s="12">
        <v>262061772</v>
      </c>
      <c r="H30" s="12">
        <v>471536876</v>
      </c>
      <c r="I30" s="12">
        <v>474698637</v>
      </c>
      <c r="J30" s="12">
        <f>I30-H30</f>
        <v>3161761</v>
      </c>
      <c r="K30" s="13">
        <f>(J30/H30)</f>
        <v>6.7052253194297366E-3</v>
      </c>
      <c r="L30" s="1"/>
    </row>
    <row r="31" spans="1:12" ht="15" customHeight="1" x14ac:dyDescent="0.25">
      <c r="A31" s="14" t="s">
        <v>62</v>
      </c>
      <c r="B31" s="14" t="s">
        <v>35</v>
      </c>
      <c r="C31" s="14" t="s">
        <v>35</v>
      </c>
      <c r="D31" s="15" t="s">
        <v>63</v>
      </c>
      <c r="E31" s="16">
        <v>18116912</v>
      </c>
      <c r="F31" s="16">
        <v>17641667</v>
      </c>
      <c r="G31" s="16">
        <v>11151450</v>
      </c>
      <c r="H31" s="16">
        <v>18116912</v>
      </c>
      <c r="I31" s="16">
        <v>17490919</v>
      </c>
      <c r="J31" s="16">
        <f>I31-H31</f>
        <v>-625993</v>
      </c>
      <c r="K31" s="17">
        <f>(J31/H31)</f>
        <v>-3.4552963551404345E-2</v>
      </c>
      <c r="L31" s="1"/>
    </row>
    <row r="32" spans="1:12" ht="15" customHeight="1" x14ac:dyDescent="0.25">
      <c r="A32" s="14" t="s">
        <v>64</v>
      </c>
      <c r="B32" s="14" t="s">
        <v>35</v>
      </c>
      <c r="C32" s="14" t="s">
        <v>35</v>
      </c>
      <c r="D32" s="15" t="s">
        <v>65</v>
      </c>
      <c r="E32" s="16">
        <v>3995302</v>
      </c>
      <c r="F32" s="16">
        <v>3895537</v>
      </c>
      <c r="G32" s="16">
        <v>2307616</v>
      </c>
      <c r="H32" s="16">
        <v>4119162</v>
      </c>
      <c r="I32" s="16">
        <v>4119162</v>
      </c>
      <c r="J32" s="16">
        <f t="shared" ref="J32:J70" si="2">I32-H32</f>
        <v>0</v>
      </c>
      <c r="K32" s="17">
        <f t="shared" ref="K32:K70" si="3">(J32/H32)</f>
        <v>0</v>
      </c>
      <c r="L32" s="1"/>
    </row>
    <row r="33" spans="1:12" ht="15" customHeight="1" x14ac:dyDescent="0.25">
      <c r="A33" s="14" t="s">
        <v>66</v>
      </c>
      <c r="B33" s="14" t="s">
        <v>35</v>
      </c>
      <c r="C33" s="14" t="s">
        <v>35</v>
      </c>
      <c r="D33" s="15" t="s">
        <v>38</v>
      </c>
      <c r="E33" s="16">
        <v>422459640</v>
      </c>
      <c r="F33" s="16">
        <v>422319640</v>
      </c>
      <c r="G33" s="16">
        <v>234021967</v>
      </c>
      <c r="H33" s="16">
        <v>435555890</v>
      </c>
      <c r="I33" s="16">
        <v>436154135</v>
      </c>
      <c r="J33" s="16">
        <f t="shared" si="2"/>
        <v>598245</v>
      </c>
      <c r="K33" s="17">
        <f t="shared" si="3"/>
        <v>1.3735206290058435E-3</v>
      </c>
      <c r="L33" s="1"/>
    </row>
    <row r="34" spans="1:12" ht="15" customHeight="1" x14ac:dyDescent="0.25">
      <c r="A34" s="24" t="s">
        <v>35</v>
      </c>
      <c r="B34" s="24" t="s">
        <v>14</v>
      </c>
      <c r="C34" s="24" t="s">
        <v>35</v>
      </c>
      <c r="D34" s="25" t="s">
        <v>67</v>
      </c>
      <c r="E34" s="26">
        <v>422459640</v>
      </c>
      <c r="F34" s="26">
        <v>396762097</v>
      </c>
      <c r="G34" s="26">
        <v>222953953</v>
      </c>
      <c r="H34" s="26">
        <v>423313356</v>
      </c>
      <c r="I34" s="26">
        <v>423911601</v>
      </c>
      <c r="J34" s="26">
        <f t="shared" si="2"/>
        <v>598245</v>
      </c>
      <c r="K34" s="27">
        <f t="shared" si="3"/>
        <v>1.4132438571109011E-3</v>
      </c>
      <c r="L34" s="1"/>
    </row>
    <row r="35" spans="1:12" ht="27" customHeight="1" x14ac:dyDescent="0.25">
      <c r="A35" s="28" t="s">
        <v>35</v>
      </c>
      <c r="B35" s="28" t="s">
        <v>35</v>
      </c>
      <c r="C35" s="28" t="s">
        <v>68</v>
      </c>
      <c r="D35" s="29" t="s">
        <v>69</v>
      </c>
      <c r="E35" s="30">
        <v>189369025</v>
      </c>
      <c r="F35" s="30">
        <v>180469581</v>
      </c>
      <c r="G35" s="30">
        <v>149731582</v>
      </c>
      <c r="H35" s="30">
        <v>188558507</v>
      </c>
      <c r="I35" s="30">
        <v>190554247</v>
      </c>
      <c r="J35" s="30">
        <f t="shared" si="2"/>
        <v>1995740</v>
      </c>
      <c r="K35" s="31">
        <f t="shared" si="3"/>
        <v>1.0584194962892869E-2</v>
      </c>
      <c r="L35" s="1"/>
    </row>
    <row r="36" spans="1:12" ht="27" customHeight="1" x14ac:dyDescent="0.25">
      <c r="A36" s="14" t="s">
        <v>35</v>
      </c>
      <c r="B36" s="14" t="s">
        <v>35</v>
      </c>
      <c r="C36" s="14" t="s">
        <v>70</v>
      </c>
      <c r="D36" s="15" t="s">
        <v>71</v>
      </c>
      <c r="E36" s="16">
        <v>44826358</v>
      </c>
      <c r="F36" s="16">
        <v>31361643</v>
      </c>
      <c r="G36" s="16">
        <v>14511494</v>
      </c>
      <c r="H36" s="16">
        <v>44933442</v>
      </c>
      <c r="I36" s="16">
        <v>46736579</v>
      </c>
      <c r="J36" s="16">
        <f t="shared" si="2"/>
        <v>1803137</v>
      </c>
      <c r="K36" s="17">
        <f t="shared" si="3"/>
        <v>4.0129064673033503E-2</v>
      </c>
      <c r="L36" s="1"/>
    </row>
    <row r="37" spans="1:12" ht="27" customHeight="1" x14ac:dyDescent="0.25">
      <c r="A37" s="14" t="s">
        <v>35</v>
      </c>
      <c r="B37" s="14" t="s">
        <v>35</v>
      </c>
      <c r="C37" s="14" t="s">
        <v>72</v>
      </c>
      <c r="D37" s="15" t="s">
        <v>73</v>
      </c>
      <c r="E37" s="16">
        <v>3431737</v>
      </c>
      <c r="F37" s="16">
        <v>3431737</v>
      </c>
      <c r="G37" s="16">
        <v>92434</v>
      </c>
      <c r="H37" s="16">
        <v>3538121</v>
      </c>
      <c r="I37" s="16">
        <v>3538121</v>
      </c>
      <c r="J37" s="16">
        <f t="shared" si="2"/>
        <v>0</v>
      </c>
      <c r="K37" s="17">
        <f t="shared" si="3"/>
        <v>0</v>
      </c>
      <c r="L37" s="1"/>
    </row>
    <row r="38" spans="1:12" ht="15" customHeight="1" x14ac:dyDescent="0.25">
      <c r="A38" s="14" t="s">
        <v>35</v>
      </c>
      <c r="B38" s="14" t="s">
        <v>35</v>
      </c>
      <c r="C38" s="14" t="s">
        <v>74</v>
      </c>
      <c r="D38" s="15" t="s">
        <v>75</v>
      </c>
      <c r="E38" s="16">
        <v>6064142</v>
      </c>
      <c r="F38" s="16">
        <v>6064142</v>
      </c>
      <c r="G38" s="16">
        <v>0</v>
      </c>
      <c r="H38" s="16">
        <v>6252130</v>
      </c>
      <c r="I38" s="16">
        <v>6122200</v>
      </c>
      <c r="J38" s="16">
        <f t="shared" si="2"/>
        <v>-129930</v>
      </c>
      <c r="K38" s="17">
        <f t="shared" si="3"/>
        <v>-2.0781717590645107E-2</v>
      </c>
      <c r="L38" s="1"/>
    </row>
    <row r="39" spans="1:12" ht="15" customHeight="1" x14ac:dyDescent="0.25">
      <c r="A39" s="14" t="s">
        <v>35</v>
      </c>
      <c r="B39" s="14" t="s">
        <v>35</v>
      </c>
      <c r="C39" s="14" t="s">
        <v>76</v>
      </c>
      <c r="D39" s="15" t="s">
        <v>77</v>
      </c>
      <c r="E39" s="16">
        <v>17136098</v>
      </c>
      <c r="F39" s="16">
        <v>15234819</v>
      </c>
      <c r="G39" s="16">
        <v>917452</v>
      </c>
      <c r="H39" s="16">
        <v>14938804</v>
      </c>
      <c r="I39" s="16">
        <v>15996335</v>
      </c>
      <c r="J39" s="16">
        <f t="shared" si="2"/>
        <v>1057531</v>
      </c>
      <c r="K39" s="17">
        <f t="shared" si="3"/>
        <v>7.0790874557293881E-2</v>
      </c>
      <c r="L39" s="1"/>
    </row>
    <row r="40" spans="1:12" ht="15" customHeight="1" x14ac:dyDescent="0.25">
      <c r="A40" s="14" t="s">
        <v>35</v>
      </c>
      <c r="B40" s="14" t="s">
        <v>35</v>
      </c>
      <c r="C40" s="14" t="s">
        <v>78</v>
      </c>
      <c r="D40" s="15" t="s">
        <v>79</v>
      </c>
      <c r="E40" s="16">
        <v>29942024</v>
      </c>
      <c r="F40" s="16">
        <v>29942024</v>
      </c>
      <c r="G40" s="16">
        <v>0</v>
      </c>
      <c r="H40" s="16">
        <v>30870227</v>
      </c>
      <c r="I40" s="16">
        <v>30249486</v>
      </c>
      <c r="J40" s="16">
        <f t="shared" si="2"/>
        <v>-620741</v>
      </c>
      <c r="K40" s="17">
        <f t="shared" si="3"/>
        <v>-2.0108080190016097E-2</v>
      </c>
      <c r="L40" s="1"/>
    </row>
    <row r="41" spans="1:12" ht="15" customHeight="1" x14ac:dyDescent="0.25">
      <c r="A41" s="14" t="s">
        <v>35</v>
      </c>
      <c r="B41" s="14" t="s">
        <v>35</v>
      </c>
      <c r="C41" s="14" t="s">
        <v>80</v>
      </c>
      <c r="D41" s="15" t="s">
        <v>81</v>
      </c>
      <c r="E41" s="16">
        <v>1509858</v>
      </c>
      <c r="F41" s="16">
        <v>1509858</v>
      </c>
      <c r="G41" s="16">
        <v>0</v>
      </c>
      <c r="H41" s="16">
        <v>1556664</v>
      </c>
      <c r="I41" s="16">
        <v>1443400</v>
      </c>
      <c r="J41" s="16">
        <f t="shared" si="2"/>
        <v>-113264</v>
      </c>
      <c r="K41" s="17">
        <f t="shared" si="3"/>
        <v>-7.2760724215373385E-2</v>
      </c>
      <c r="L41" s="1"/>
    </row>
    <row r="42" spans="1:12" ht="15" customHeight="1" x14ac:dyDescent="0.25">
      <c r="A42" s="14" t="s">
        <v>35</v>
      </c>
      <c r="B42" s="14" t="s">
        <v>35</v>
      </c>
      <c r="C42" s="14" t="s">
        <v>82</v>
      </c>
      <c r="D42" s="15" t="s">
        <v>83</v>
      </c>
      <c r="E42" s="16">
        <v>66052604</v>
      </c>
      <c r="F42" s="16">
        <v>66052604</v>
      </c>
      <c r="G42" s="16">
        <v>41479755</v>
      </c>
      <c r="H42" s="16">
        <v>68100235</v>
      </c>
      <c r="I42" s="16">
        <v>67006269</v>
      </c>
      <c r="J42" s="16">
        <f t="shared" si="2"/>
        <v>-1093966</v>
      </c>
      <c r="K42" s="17">
        <f t="shared" si="3"/>
        <v>-1.606405616661969E-2</v>
      </c>
      <c r="L42" s="1"/>
    </row>
    <row r="43" spans="1:12" ht="15" customHeight="1" x14ac:dyDescent="0.25">
      <c r="A43" s="14" t="s">
        <v>35</v>
      </c>
      <c r="B43" s="14" t="s">
        <v>35</v>
      </c>
      <c r="C43" s="14" t="s">
        <v>84</v>
      </c>
      <c r="D43" s="15" t="s">
        <v>85</v>
      </c>
      <c r="E43" s="16">
        <v>304647</v>
      </c>
      <c r="F43" s="16">
        <v>277034</v>
      </c>
      <c r="G43" s="16">
        <v>0</v>
      </c>
      <c r="H43" s="16">
        <v>314091</v>
      </c>
      <c r="I43" s="16">
        <v>314091</v>
      </c>
      <c r="J43" s="16">
        <f t="shared" si="2"/>
        <v>0</v>
      </c>
      <c r="K43" s="17">
        <f t="shared" si="3"/>
        <v>0</v>
      </c>
      <c r="L43" s="1"/>
    </row>
    <row r="44" spans="1:12" ht="15" customHeight="1" x14ac:dyDescent="0.25">
      <c r="A44" s="14" t="s">
        <v>35</v>
      </c>
      <c r="B44" s="14" t="s">
        <v>35</v>
      </c>
      <c r="C44" s="14" t="s">
        <v>86</v>
      </c>
      <c r="D44" s="15" t="s">
        <v>87</v>
      </c>
      <c r="E44" s="16">
        <v>3982203</v>
      </c>
      <c r="F44" s="16">
        <v>3774925</v>
      </c>
      <c r="G44" s="16">
        <v>782404</v>
      </c>
      <c r="H44" s="16">
        <v>4105651</v>
      </c>
      <c r="I44" s="16">
        <v>4105652</v>
      </c>
      <c r="J44" s="16">
        <f t="shared" si="2"/>
        <v>1</v>
      </c>
      <c r="K44" s="17">
        <f t="shared" si="3"/>
        <v>2.4356673277879683E-7</v>
      </c>
      <c r="L44" s="1"/>
    </row>
    <row r="45" spans="1:12" ht="27" customHeight="1" x14ac:dyDescent="0.25">
      <c r="A45" s="14" t="s">
        <v>35</v>
      </c>
      <c r="B45" s="14" t="s">
        <v>35</v>
      </c>
      <c r="C45" s="14" t="s">
        <v>88</v>
      </c>
      <c r="D45" s="15" t="s">
        <v>89</v>
      </c>
      <c r="E45" s="16">
        <v>14386373</v>
      </c>
      <c r="F45" s="16">
        <v>14386373</v>
      </c>
      <c r="G45" s="16">
        <v>199717</v>
      </c>
      <c r="H45" s="16">
        <v>14832351</v>
      </c>
      <c r="I45" s="16">
        <v>14832351</v>
      </c>
      <c r="J45" s="16">
        <f t="shared" si="2"/>
        <v>0</v>
      </c>
      <c r="K45" s="17">
        <f t="shared" si="3"/>
        <v>0</v>
      </c>
      <c r="L45" s="1"/>
    </row>
    <row r="46" spans="1:12" ht="15" customHeight="1" x14ac:dyDescent="0.25">
      <c r="A46" s="14" t="s">
        <v>35</v>
      </c>
      <c r="B46" s="14" t="s">
        <v>35</v>
      </c>
      <c r="C46" s="14" t="s">
        <v>90</v>
      </c>
      <c r="D46" s="15" t="s">
        <v>91</v>
      </c>
      <c r="E46" s="16">
        <v>25151860</v>
      </c>
      <c r="F46" s="16">
        <v>25151860</v>
      </c>
      <c r="G46" s="16">
        <v>15233915</v>
      </c>
      <c r="H46" s="16">
        <v>25931567</v>
      </c>
      <c r="I46" s="16">
        <v>23717921</v>
      </c>
      <c r="J46" s="16">
        <f t="shared" si="2"/>
        <v>-2213646</v>
      </c>
      <c r="K46" s="17">
        <f t="shared" si="3"/>
        <v>-8.5364914507480405E-2</v>
      </c>
      <c r="L46" s="1"/>
    </row>
    <row r="47" spans="1:12" ht="15" customHeight="1" x14ac:dyDescent="0.25">
      <c r="A47" s="14" t="s">
        <v>35</v>
      </c>
      <c r="B47" s="14" t="s">
        <v>35</v>
      </c>
      <c r="C47" s="14" t="s">
        <v>92</v>
      </c>
      <c r="D47" s="15" t="s">
        <v>93</v>
      </c>
      <c r="E47" s="16">
        <v>4997391</v>
      </c>
      <c r="F47" s="16">
        <v>4028661</v>
      </c>
      <c r="G47" s="16">
        <v>0</v>
      </c>
      <c r="H47" s="16">
        <v>4143055</v>
      </c>
      <c r="I47" s="16">
        <v>4060194</v>
      </c>
      <c r="J47" s="16">
        <f t="shared" si="2"/>
        <v>-82861</v>
      </c>
      <c r="K47" s="17">
        <f t="shared" si="3"/>
        <v>-1.9999975863221706E-2</v>
      </c>
      <c r="L47" s="1"/>
    </row>
    <row r="48" spans="1:12" ht="15" customHeight="1" x14ac:dyDescent="0.25">
      <c r="A48" s="14" t="s">
        <v>35</v>
      </c>
      <c r="B48" s="14" t="s">
        <v>35</v>
      </c>
      <c r="C48" s="14" t="s">
        <v>94</v>
      </c>
      <c r="D48" s="15" t="s">
        <v>95</v>
      </c>
      <c r="E48" s="16">
        <v>40443</v>
      </c>
      <c r="F48" s="16">
        <v>40443</v>
      </c>
      <c r="G48" s="16">
        <v>5200</v>
      </c>
      <c r="H48" s="16">
        <v>41697</v>
      </c>
      <c r="I48" s="16">
        <v>83408</v>
      </c>
      <c r="J48" s="16">
        <f t="shared" si="2"/>
        <v>41711</v>
      </c>
      <c r="K48" s="17">
        <f t="shared" si="3"/>
        <v>1.000335755569945</v>
      </c>
      <c r="L48" s="1"/>
    </row>
    <row r="49" spans="1:12" ht="15" customHeight="1" x14ac:dyDescent="0.25">
      <c r="A49" s="14" t="s">
        <v>35</v>
      </c>
      <c r="B49" s="14" t="s">
        <v>35</v>
      </c>
      <c r="C49" s="14" t="s">
        <v>96</v>
      </c>
      <c r="D49" s="15" t="s">
        <v>97</v>
      </c>
      <c r="E49" s="16">
        <v>842500</v>
      </c>
      <c r="F49" s="16">
        <v>842500</v>
      </c>
      <c r="G49" s="16">
        <v>0</v>
      </c>
      <c r="H49" s="16">
        <v>868618</v>
      </c>
      <c r="I49" s="16">
        <v>868618</v>
      </c>
      <c r="J49" s="16">
        <f t="shared" si="2"/>
        <v>0</v>
      </c>
      <c r="K49" s="17">
        <f t="shared" si="3"/>
        <v>0</v>
      </c>
      <c r="L49" s="1"/>
    </row>
    <row r="50" spans="1:12" ht="27" customHeight="1" x14ac:dyDescent="0.25">
      <c r="A50" s="14" t="s">
        <v>35</v>
      </c>
      <c r="B50" s="14" t="s">
        <v>35</v>
      </c>
      <c r="C50" s="14" t="s">
        <v>98</v>
      </c>
      <c r="D50" s="15" t="s">
        <v>99</v>
      </c>
      <c r="E50" s="16">
        <v>1094100</v>
      </c>
      <c r="F50" s="16">
        <v>865616</v>
      </c>
      <c r="G50" s="16">
        <v>0</v>
      </c>
      <c r="H50" s="16">
        <v>586742</v>
      </c>
      <c r="I50" s="16">
        <v>541275</v>
      </c>
      <c r="J50" s="16">
        <f t="shared" si="2"/>
        <v>-45467</v>
      </c>
      <c r="K50" s="17">
        <f t="shared" si="3"/>
        <v>-7.7490617682047652E-2</v>
      </c>
      <c r="L50" s="1"/>
    </row>
    <row r="51" spans="1:12" ht="15" customHeight="1" x14ac:dyDescent="0.25">
      <c r="A51" s="14" t="s">
        <v>35</v>
      </c>
      <c r="B51" s="14" t="s">
        <v>35</v>
      </c>
      <c r="C51" s="14" t="s">
        <v>100</v>
      </c>
      <c r="D51" s="15" t="s">
        <v>101</v>
      </c>
      <c r="E51" s="16">
        <v>13328277</v>
      </c>
      <c r="F51" s="16">
        <v>13328277</v>
      </c>
      <c r="G51" s="16">
        <v>0</v>
      </c>
      <c r="H51" s="16">
        <v>13741454</v>
      </c>
      <c r="I51" s="16">
        <v>13741454</v>
      </c>
      <c r="J51" s="16">
        <f t="shared" si="2"/>
        <v>0</v>
      </c>
      <c r="K51" s="17">
        <f t="shared" si="3"/>
        <v>0</v>
      </c>
      <c r="L51" s="1"/>
    </row>
    <row r="52" spans="1:12" ht="15" customHeight="1" x14ac:dyDescent="0.25">
      <c r="A52" s="14" t="s">
        <v>35</v>
      </c>
      <c r="B52" s="14" t="s">
        <v>102</v>
      </c>
      <c r="C52" s="14" t="s">
        <v>35</v>
      </c>
      <c r="D52" s="15" t="s">
        <v>103</v>
      </c>
      <c r="E52" s="16">
        <v>0</v>
      </c>
      <c r="F52" s="16">
        <v>25557543</v>
      </c>
      <c r="G52" s="16">
        <v>11068014</v>
      </c>
      <c r="H52" s="16">
        <v>12242534</v>
      </c>
      <c r="I52" s="16">
        <v>12242534</v>
      </c>
      <c r="J52" s="16">
        <f t="shared" si="2"/>
        <v>0</v>
      </c>
      <c r="K52" s="17">
        <f t="shared" si="3"/>
        <v>0</v>
      </c>
      <c r="L52" s="1"/>
    </row>
    <row r="53" spans="1:12" ht="15" customHeight="1" x14ac:dyDescent="0.25">
      <c r="A53" s="14"/>
      <c r="B53" s="14"/>
      <c r="C53" s="14" t="s">
        <v>126</v>
      </c>
      <c r="D53" s="15" t="s">
        <v>127</v>
      </c>
      <c r="E53" s="16">
        <v>0</v>
      </c>
      <c r="F53" s="16">
        <v>8759444</v>
      </c>
      <c r="G53" s="16">
        <v>3602424</v>
      </c>
      <c r="H53" s="16">
        <v>6680957</v>
      </c>
      <c r="I53" s="16">
        <v>6680957</v>
      </c>
      <c r="J53" s="16">
        <f t="shared" si="2"/>
        <v>0</v>
      </c>
      <c r="K53" s="17">
        <f t="shared" si="3"/>
        <v>0</v>
      </c>
      <c r="L53" s="1"/>
    </row>
    <row r="54" spans="1:12" ht="15" customHeight="1" x14ac:dyDescent="0.25">
      <c r="A54" s="14"/>
      <c r="B54" s="14"/>
      <c r="C54" s="14" t="s">
        <v>128</v>
      </c>
      <c r="D54" s="15" t="s">
        <v>129</v>
      </c>
      <c r="E54" s="16">
        <v>0</v>
      </c>
      <c r="F54" s="16">
        <v>13464715</v>
      </c>
      <c r="G54" s="16">
        <v>7131118</v>
      </c>
      <c r="H54" s="16">
        <v>1282533</v>
      </c>
      <c r="I54" s="16">
        <v>1282533</v>
      </c>
      <c r="J54" s="16">
        <f t="shared" si="2"/>
        <v>0</v>
      </c>
      <c r="K54" s="17">
        <f t="shared" si="3"/>
        <v>0</v>
      </c>
      <c r="L54" s="1"/>
    </row>
    <row r="55" spans="1:12" ht="15" customHeight="1" x14ac:dyDescent="0.25">
      <c r="A55" s="14"/>
      <c r="B55" s="14"/>
      <c r="C55" s="14" t="s">
        <v>130</v>
      </c>
      <c r="D55" s="15" t="s">
        <v>131</v>
      </c>
      <c r="E55" s="16">
        <v>0</v>
      </c>
      <c r="F55" s="16">
        <v>1901279</v>
      </c>
      <c r="G55" s="16">
        <v>0</v>
      </c>
      <c r="H55" s="16">
        <v>2728514</v>
      </c>
      <c r="I55" s="16">
        <v>2728514</v>
      </c>
      <c r="J55" s="16">
        <f t="shared" si="2"/>
        <v>0</v>
      </c>
      <c r="K55" s="17">
        <f t="shared" si="3"/>
        <v>0</v>
      </c>
      <c r="L55" s="1"/>
    </row>
    <row r="56" spans="1:12" ht="15" customHeight="1" x14ac:dyDescent="0.25">
      <c r="A56" s="24"/>
      <c r="B56" s="24"/>
      <c r="C56" s="24" t="s">
        <v>132</v>
      </c>
      <c r="D56" s="25" t="s">
        <v>133</v>
      </c>
      <c r="E56" s="26">
        <v>0</v>
      </c>
      <c r="F56" s="26">
        <v>27613</v>
      </c>
      <c r="G56" s="26">
        <v>11983</v>
      </c>
      <c r="H56" s="26">
        <v>0</v>
      </c>
      <c r="I56" s="26">
        <v>0</v>
      </c>
      <c r="J56" s="26">
        <f t="shared" si="2"/>
        <v>0</v>
      </c>
      <c r="K56" s="27"/>
      <c r="L56" s="1"/>
    </row>
    <row r="57" spans="1:12" ht="15" customHeight="1" x14ac:dyDescent="0.25">
      <c r="A57" s="28"/>
      <c r="B57" s="28"/>
      <c r="C57" s="28" t="s">
        <v>134</v>
      </c>
      <c r="D57" s="29" t="s">
        <v>135</v>
      </c>
      <c r="E57" s="30">
        <v>0</v>
      </c>
      <c r="F57" s="30">
        <v>207278</v>
      </c>
      <c r="G57" s="30">
        <v>0</v>
      </c>
      <c r="H57" s="30">
        <v>0</v>
      </c>
      <c r="I57" s="30">
        <v>0</v>
      </c>
      <c r="J57" s="30">
        <f t="shared" si="2"/>
        <v>0</v>
      </c>
      <c r="K57" s="31"/>
      <c r="L57" s="1"/>
    </row>
    <row r="58" spans="1:12" ht="15" customHeight="1" x14ac:dyDescent="0.25">
      <c r="A58" s="14"/>
      <c r="B58" s="14"/>
      <c r="C58" s="14" t="s">
        <v>136</v>
      </c>
      <c r="D58" s="15" t="s">
        <v>137</v>
      </c>
      <c r="E58" s="16">
        <v>0</v>
      </c>
      <c r="F58" s="16">
        <v>968730</v>
      </c>
      <c r="G58" s="16">
        <v>322489</v>
      </c>
      <c r="H58" s="16">
        <v>1009255</v>
      </c>
      <c r="I58" s="16">
        <v>1009255</v>
      </c>
      <c r="J58" s="16">
        <f t="shared" si="2"/>
        <v>0</v>
      </c>
      <c r="K58" s="17">
        <f t="shared" si="3"/>
        <v>0</v>
      </c>
      <c r="L58" s="1"/>
    </row>
    <row r="59" spans="1:12" ht="27" customHeight="1" x14ac:dyDescent="0.25">
      <c r="A59" s="14"/>
      <c r="B59" s="14"/>
      <c r="C59" s="14" t="s">
        <v>138</v>
      </c>
      <c r="D59" s="15" t="s">
        <v>139</v>
      </c>
      <c r="E59" s="16">
        <v>0</v>
      </c>
      <c r="F59" s="16">
        <v>228484</v>
      </c>
      <c r="G59" s="16">
        <v>0</v>
      </c>
      <c r="H59" s="16">
        <v>541275</v>
      </c>
      <c r="I59" s="16">
        <v>541275</v>
      </c>
      <c r="J59" s="16">
        <f t="shared" si="2"/>
        <v>0</v>
      </c>
      <c r="K59" s="17">
        <f t="shared" si="3"/>
        <v>0</v>
      </c>
      <c r="L59" s="1"/>
    </row>
    <row r="60" spans="1:12" ht="15" customHeight="1" x14ac:dyDescent="0.25">
      <c r="A60" s="14" t="s">
        <v>104</v>
      </c>
      <c r="B60" s="14" t="s">
        <v>35</v>
      </c>
      <c r="C60" s="14" t="s">
        <v>35</v>
      </c>
      <c r="D60" s="15" t="s">
        <v>105</v>
      </c>
      <c r="E60" s="16">
        <v>10</v>
      </c>
      <c r="F60" s="16">
        <v>3521066</v>
      </c>
      <c r="G60" s="16">
        <v>2802404</v>
      </c>
      <c r="H60" s="16">
        <v>10</v>
      </c>
      <c r="I60" s="16">
        <v>10</v>
      </c>
      <c r="J60" s="16">
        <f t="shared" si="2"/>
        <v>0</v>
      </c>
      <c r="K60" s="17">
        <f t="shared" si="3"/>
        <v>0</v>
      </c>
      <c r="L60" s="1"/>
    </row>
    <row r="61" spans="1:12" ht="15" customHeight="1" x14ac:dyDescent="0.25">
      <c r="A61" s="14" t="s">
        <v>35</v>
      </c>
      <c r="B61" s="14" t="s">
        <v>50</v>
      </c>
      <c r="C61" s="14" t="s">
        <v>35</v>
      </c>
      <c r="D61" s="15" t="s">
        <v>106</v>
      </c>
      <c r="E61" s="16">
        <v>10</v>
      </c>
      <c r="F61" s="16">
        <v>3521066</v>
      </c>
      <c r="G61" s="16">
        <v>2802404</v>
      </c>
      <c r="H61" s="16">
        <v>10</v>
      </c>
      <c r="I61" s="16">
        <v>10</v>
      </c>
      <c r="J61" s="16">
        <f t="shared" si="2"/>
        <v>0</v>
      </c>
      <c r="K61" s="17">
        <f t="shared" si="3"/>
        <v>0</v>
      </c>
      <c r="L61" s="1"/>
    </row>
    <row r="62" spans="1:12" ht="27" customHeight="1" x14ac:dyDescent="0.25">
      <c r="A62" s="14" t="s">
        <v>107</v>
      </c>
      <c r="B62" s="14" t="s">
        <v>35</v>
      </c>
      <c r="C62" s="14" t="s">
        <v>35</v>
      </c>
      <c r="D62" s="15" t="s">
        <v>108</v>
      </c>
      <c r="E62" s="16">
        <v>1202644</v>
      </c>
      <c r="F62" s="16">
        <v>1182512</v>
      </c>
      <c r="G62" s="16">
        <v>266394</v>
      </c>
      <c r="H62" s="16">
        <v>1239926</v>
      </c>
      <c r="I62" s="16">
        <v>1407741</v>
      </c>
      <c r="J62" s="16">
        <f t="shared" si="2"/>
        <v>167815</v>
      </c>
      <c r="K62" s="17">
        <f t="shared" si="3"/>
        <v>0.13534275432566137</v>
      </c>
      <c r="L62" s="1"/>
    </row>
    <row r="63" spans="1:12" ht="15" customHeight="1" x14ac:dyDescent="0.25">
      <c r="A63" s="14" t="s">
        <v>35</v>
      </c>
      <c r="B63" s="14" t="s">
        <v>109</v>
      </c>
      <c r="C63" s="14" t="s">
        <v>35</v>
      </c>
      <c r="D63" s="15" t="s">
        <v>110</v>
      </c>
      <c r="E63" s="16">
        <v>120231</v>
      </c>
      <c r="F63" s="16">
        <v>114219</v>
      </c>
      <c r="G63" s="16">
        <v>59382</v>
      </c>
      <c r="H63" s="16">
        <v>123958</v>
      </c>
      <c r="I63" s="16">
        <v>0</v>
      </c>
      <c r="J63" s="16">
        <f t="shared" si="2"/>
        <v>-123958</v>
      </c>
      <c r="K63" s="17">
        <f t="shared" si="3"/>
        <v>-1</v>
      </c>
      <c r="L63" s="1"/>
    </row>
    <row r="64" spans="1:12" ht="15" customHeight="1" x14ac:dyDescent="0.25">
      <c r="A64" s="14" t="s">
        <v>35</v>
      </c>
      <c r="B64" s="14" t="s">
        <v>111</v>
      </c>
      <c r="C64" s="14" t="s">
        <v>35</v>
      </c>
      <c r="D64" s="15" t="s">
        <v>112</v>
      </c>
      <c r="E64" s="16">
        <v>1082413</v>
      </c>
      <c r="F64" s="16">
        <v>1068293</v>
      </c>
      <c r="G64" s="16">
        <v>207012</v>
      </c>
      <c r="H64" s="16">
        <v>1115968</v>
      </c>
      <c r="I64" s="16">
        <v>1407741</v>
      </c>
      <c r="J64" s="16">
        <f t="shared" si="2"/>
        <v>291773</v>
      </c>
      <c r="K64" s="17">
        <f t="shared" si="3"/>
        <v>0.26145283735734359</v>
      </c>
      <c r="L64" s="1"/>
    </row>
    <row r="65" spans="1:12" ht="15" customHeight="1" x14ac:dyDescent="0.25">
      <c r="A65" s="14" t="s">
        <v>113</v>
      </c>
      <c r="B65" s="14" t="s">
        <v>35</v>
      </c>
      <c r="C65" s="14" t="s">
        <v>35</v>
      </c>
      <c r="D65" s="15" t="s">
        <v>114</v>
      </c>
      <c r="E65" s="16">
        <v>12128968</v>
      </c>
      <c r="F65" s="16">
        <v>11522519</v>
      </c>
      <c r="G65" s="16">
        <v>0</v>
      </c>
      <c r="H65" s="16">
        <v>12504966</v>
      </c>
      <c r="I65" s="16">
        <v>15526660</v>
      </c>
      <c r="J65" s="16">
        <f t="shared" si="2"/>
        <v>3021694</v>
      </c>
      <c r="K65" s="17">
        <f t="shared" si="3"/>
        <v>0.24163952145091797</v>
      </c>
      <c r="L65" s="1"/>
    </row>
    <row r="66" spans="1:12" ht="15" customHeight="1" x14ac:dyDescent="0.25">
      <c r="A66" s="14" t="s">
        <v>35</v>
      </c>
      <c r="B66" s="14" t="s">
        <v>14</v>
      </c>
      <c r="C66" s="14" t="s">
        <v>35</v>
      </c>
      <c r="D66" s="15" t="s">
        <v>67</v>
      </c>
      <c r="E66" s="16">
        <v>12128968</v>
      </c>
      <c r="F66" s="16">
        <v>11522519</v>
      </c>
      <c r="G66" s="16">
        <v>0</v>
      </c>
      <c r="H66" s="16">
        <v>12504966</v>
      </c>
      <c r="I66" s="16">
        <v>15526660</v>
      </c>
      <c r="J66" s="16">
        <f t="shared" si="2"/>
        <v>3021694</v>
      </c>
      <c r="K66" s="17">
        <f t="shared" si="3"/>
        <v>0.24163952145091797</v>
      </c>
      <c r="L66" s="1"/>
    </row>
    <row r="67" spans="1:12" ht="27" customHeight="1" x14ac:dyDescent="0.25">
      <c r="A67" s="14" t="s">
        <v>35</v>
      </c>
      <c r="B67" s="14" t="s">
        <v>35</v>
      </c>
      <c r="C67" s="14" t="s">
        <v>115</v>
      </c>
      <c r="D67" s="15" t="s">
        <v>116</v>
      </c>
      <c r="E67" s="16">
        <v>10091858</v>
      </c>
      <c r="F67" s="16">
        <v>9587265</v>
      </c>
      <c r="G67" s="16">
        <v>0</v>
      </c>
      <c r="H67" s="16">
        <v>10404706</v>
      </c>
      <c r="I67" s="16">
        <v>15526660</v>
      </c>
      <c r="J67" s="16">
        <f t="shared" si="2"/>
        <v>5121954</v>
      </c>
      <c r="K67" s="17">
        <f t="shared" si="3"/>
        <v>0.49227282347045653</v>
      </c>
      <c r="L67" s="1"/>
    </row>
    <row r="68" spans="1:12" ht="15" customHeight="1" x14ac:dyDescent="0.25">
      <c r="A68" s="14" t="s">
        <v>35</v>
      </c>
      <c r="B68" s="14" t="s">
        <v>35</v>
      </c>
      <c r="C68" s="14" t="s">
        <v>117</v>
      </c>
      <c r="D68" s="15" t="s">
        <v>118</v>
      </c>
      <c r="E68" s="16">
        <v>2037110</v>
      </c>
      <c r="F68" s="16">
        <v>1935254</v>
      </c>
      <c r="G68" s="16">
        <v>0</v>
      </c>
      <c r="H68" s="16">
        <v>2100260</v>
      </c>
      <c r="I68" s="16">
        <v>0</v>
      </c>
      <c r="J68" s="16">
        <f t="shared" si="2"/>
        <v>-2100260</v>
      </c>
      <c r="K68" s="17">
        <f t="shared" si="3"/>
        <v>-1</v>
      </c>
      <c r="L68" s="1"/>
    </row>
    <row r="69" spans="1:12" ht="15" customHeight="1" x14ac:dyDescent="0.25">
      <c r="A69" s="14" t="s">
        <v>119</v>
      </c>
      <c r="B69" s="14" t="s">
        <v>35</v>
      </c>
      <c r="C69" s="14" t="s">
        <v>35</v>
      </c>
      <c r="D69" s="15" t="s">
        <v>120</v>
      </c>
      <c r="E69" s="16">
        <v>10</v>
      </c>
      <c r="F69" s="16">
        <v>11516764</v>
      </c>
      <c r="G69" s="16">
        <v>11511941</v>
      </c>
      <c r="H69" s="16">
        <v>10</v>
      </c>
      <c r="I69" s="16">
        <v>10</v>
      </c>
      <c r="J69" s="16">
        <f t="shared" si="2"/>
        <v>0</v>
      </c>
      <c r="K69" s="17">
        <f t="shared" si="3"/>
        <v>0</v>
      </c>
      <c r="L69" s="1"/>
    </row>
    <row r="70" spans="1:12" ht="15" customHeight="1" x14ac:dyDescent="0.25">
      <c r="A70" s="14" t="s">
        <v>35</v>
      </c>
      <c r="B70" s="14" t="s">
        <v>111</v>
      </c>
      <c r="C70" s="14" t="s">
        <v>35</v>
      </c>
      <c r="D70" s="15" t="s">
        <v>121</v>
      </c>
      <c r="E70" s="16">
        <v>10</v>
      </c>
      <c r="F70" s="16">
        <v>11516764</v>
      </c>
      <c r="G70" s="16">
        <v>11511941</v>
      </c>
      <c r="H70" s="16">
        <v>10</v>
      </c>
      <c r="I70" s="16">
        <v>10</v>
      </c>
      <c r="J70" s="16">
        <f t="shared" si="2"/>
        <v>0</v>
      </c>
      <c r="K70" s="17">
        <f t="shared" si="3"/>
        <v>0</v>
      </c>
      <c r="L70" s="1"/>
    </row>
    <row r="71" spans="1:12" ht="15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"/>
    </row>
    <row r="72" spans="1:12" ht="15" customHeight="1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"/>
    </row>
    <row r="73" spans="1:12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" customHeight="1" x14ac:dyDescent="0.25">
      <c r="A74" s="34" t="s">
        <v>122</v>
      </c>
      <c r="B74" s="35"/>
      <c r="C74" s="35"/>
      <c r="D74" s="35"/>
      <c r="E74" s="20">
        <v>457903466</v>
      </c>
      <c r="F74" s="20">
        <v>456561875</v>
      </c>
      <c r="G74" s="20">
        <v>247747427</v>
      </c>
      <c r="H74" s="20">
        <v>471536856</v>
      </c>
      <c r="I74" s="20">
        <v>474698617</v>
      </c>
      <c r="J74" s="20">
        <v>3161761</v>
      </c>
      <c r="K74" s="21">
        <v>6.7052256038285163E-3</v>
      </c>
      <c r="L74" s="1"/>
    </row>
    <row r="75" spans="1:12" ht="15" customHeight="1" x14ac:dyDescent="0.25">
      <c r="A75" s="36" t="s">
        <v>123</v>
      </c>
      <c r="B75" s="37"/>
      <c r="C75" s="37"/>
      <c r="D75" s="37"/>
      <c r="E75" s="37"/>
      <c r="F75" s="37"/>
      <c r="G75" s="37"/>
      <c r="H75" s="37"/>
      <c r="I75" s="37"/>
      <c r="J75" s="1"/>
      <c r="K75" s="1"/>
      <c r="L75" s="1"/>
    </row>
    <row r="76" spans="1:12" ht="5.0999999999999996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8" spans="1:12" x14ac:dyDescent="0.25">
      <c r="E78" s="23"/>
      <c r="F78" s="23"/>
      <c r="G78" s="23"/>
      <c r="H78" s="23"/>
      <c r="I78" s="23"/>
      <c r="J78" s="23"/>
      <c r="K78" s="23"/>
    </row>
    <row r="79" spans="1:12" x14ac:dyDescent="0.25">
      <c r="E79" s="23"/>
      <c r="F79" s="23"/>
      <c r="G79" s="23"/>
      <c r="H79" s="23"/>
      <c r="I79" s="23"/>
      <c r="J79" s="23"/>
      <c r="K79" s="23"/>
    </row>
    <row r="80" spans="1:12" x14ac:dyDescent="0.25">
      <c r="E80" s="23"/>
      <c r="F80" s="23"/>
      <c r="G80" s="23"/>
      <c r="H80" s="23"/>
      <c r="I80" s="23"/>
      <c r="J80" s="23"/>
      <c r="K80" s="23"/>
    </row>
    <row r="81" spans="5:11" x14ac:dyDescent="0.25">
      <c r="E81" s="23"/>
      <c r="F81" s="23"/>
      <c r="G81" s="23"/>
      <c r="H81" s="23"/>
      <c r="I81" s="23"/>
      <c r="J81" s="23"/>
      <c r="K81" s="23"/>
    </row>
    <row r="82" spans="5:11" x14ac:dyDescent="0.25">
      <c r="E82" s="23"/>
      <c r="F82" s="23"/>
      <c r="G82" s="23"/>
      <c r="H82" s="23"/>
      <c r="I82" s="23"/>
      <c r="J82" s="23"/>
      <c r="K82" s="23"/>
    </row>
    <row r="83" spans="5:11" x14ac:dyDescent="0.25">
      <c r="E83" s="23"/>
      <c r="F83" s="23"/>
      <c r="G83" s="23"/>
      <c r="H83" s="23"/>
      <c r="I83" s="23"/>
      <c r="J83" s="23"/>
      <c r="K83" s="23"/>
    </row>
    <row r="84" spans="5:11" x14ac:dyDescent="0.25">
      <c r="E84" s="23"/>
      <c r="F84" s="23"/>
      <c r="G84" s="23"/>
      <c r="H84" s="23"/>
      <c r="I84" s="23"/>
      <c r="J84" s="23"/>
      <c r="K84" s="23"/>
    </row>
    <row r="85" spans="5:11" x14ac:dyDescent="0.25">
      <c r="E85" s="23"/>
      <c r="F85" s="23"/>
      <c r="G85" s="23"/>
      <c r="H85" s="23"/>
      <c r="I85" s="23"/>
      <c r="J85" s="23"/>
      <c r="K85" s="23"/>
    </row>
    <row r="86" spans="5:11" x14ac:dyDescent="0.25">
      <c r="E86" s="23"/>
      <c r="F86" s="23"/>
      <c r="G86" s="23"/>
      <c r="H86" s="23"/>
      <c r="I86" s="23"/>
      <c r="J86" s="23"/>
      <c r="K86" s="23"/>
    </row>
    <row r="87" spans="5:11" x14ac:dyDescent="0.25">
      <c r="E87" s="23"/>
      <c r="F87" s="23"/>
      <c r="G87" s="23"/>
      <c r="H87" s="23"/>
      <c r="I87" s="23"/>
      <c r="J87" s="23"/>
      <c r="K87" s="23"/>
    </row>
    <row r="88" spans="5:11" x14ac:dyDescent="0.25">
      <c r="E88" s="23"/>
      <c r="F88" s="23"/>
      <c r="G88" s="23"/>
      <c r="H88" s="23"/>
      <c r="I88" s="23"/>
      <c r="J88" s="23"/>
      <c r="K88" s="23"/>
    </row>
    <row r="89" spans="5:11" x14ac:dyDescent="0.25">
      <c r="E89" s="23"/>
      <c r="F89" s="23"/>
      <c r="G89" s="23"/>
      <c r="H89" s="23"/>
      <c r="I89" s="23"/>
      <c r="J89" s="23"/>
      <c r="K89" s="23"/>
    </row>
    <row r="90" spans="5:11" x14ac:dyDescent="0.25">
      <c r="E90" s="23"/>
      <c r="F90" s="23"/>
      <c r="G90" s="23"/>
      <c r="H90" s="23"/>
      <c r="I90" s="23"/>
      <c r="J90" s="23"/>
      <c r="K90" s="23"/>
    </row>
    <row r="91" spans="5:11" x14ac:dyDescent="0.25">
      <c r="E91" s="23"/>
      <c r="F91" s="23"/>
      <c r="G91" s="23"/>
      <c r="H91" s="23"/>
      <c r="I91" s="23"/>
      <c r="J91" s="23"/>
      <c r="K91" s="23"/>
    </row>
    <row r="92" spans="5:11" x14ac:dyDescent="0.25">
      <c r="E92" s="23"/>
      <c r="F92" s="23"/>
      <c r="G92" s="23"/>
      <c r="H92" s="23"/>
      <c r="I92" s="23"/>
      <c r="J92" s="23"/>
      <c r="K92" s="23"/>
    </row>
    <row r="93" spans="5:11" x14ac:dyDescent="0.25">
      <c r="E93" s="23"/>
      <c r="F93" s="23"/>
      <c r="G93" s="23"/>
      <c r="H93" s="23"/>
      <c r="I93" s="23"/>
      <c r="J93" s="23"/>
      <c r="K93" s="23"/>
    </row>
    <row r="94" spans="5:11" x14ac:dyDescent="0.25">
      <c r="E94" s="23"/>
      <c r="F94" s="23"/>
      <c r="G94" s="23"/>
      <c r="H94" s="23"/>
      <c r="I94" s="23"/>
      <c r="J94" s="23"/>
      <c r="K94" s="23"/>
    </row>
    <row r="95" spans="5:11" x14ac:dyDescent="0.25">
      <c r="E95" s="23"/>
      <c r="F95" s="23"/>
      <c r="G95" s="23"/>
      <c r="H95" s="23"/>
      <c r="I95" s="23"/>
      <c r="J95" s="23"/>
      <c r="K95" s="23"/>
    </row>
    <row r="96" spans="5:11" x14ac:dyDescent="0.25">
      <c r="E96" s="23"/>
      <c r="F96" s="23"/>
      <c r="G96" s="23"/>
      <c r="H96" s="23"/>
      <c r="I96" s="23"/>
      <c r="J96" s="23"/>
      <c r="K96" s="23"/>
    </row>
    <row r="97" spans="5:11" x14ac:dyDescent="0.25">
      <c r="E97" s="23"/>
      <c r="F97" s="23"/>
      <c r="G97" s="23"/>
      <c r="H97" s="23"/>
      <c r="I97" s="23"/>
      <c r="J97" s="23"/>
      <c r="K97" s="23"/>
    </row>
  </sheetData>
  <mergeCells count="17">
    <mergeCell ref="A1:I1"/>
    <mergeCell ref="A2:I2"/>
    <mergeCell ref="A3:I3"/>
    <mergeCell ref="A5:B5"/>
    <mergeCell ref="C5:F5"/>
    <mergeCell ref="J10:J11"/>
    <mergeCell ref="K10:K11"/>
    <mergeCell ref="A74:D74"/>
    <mergeCell ref="A75:I75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2025-09-26T14:33:14Z</dcterms:modified>
</cp:coreProperties>
</file>