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9280E493-1772-4909-850D-0FA6D7BA64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analitico'!$A$1:$K$54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K24" i="1" s="1"/>
  <c r="J25" i="1"/>
  <c r="K25" i="1"/>
  <c r="J26" i="1"/>
  <c r="K26" i="1"/>
  <c r="J27" i="1"/>
  <c r="K27" i="1"/>
  <c r="J28" i="1"/>
  <c r="J29" i="1"/>
  <c r="K29" i="1"/>
  <c r="J30" i="1"/>
  <c r="K30" i="1"/>
  <c r="J31" i="1"/>
  <c r="K31" i="1"/>
  <c r="J32" i="1"/>
  <c r="K32" i="1" s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 s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 s="1"/>
  <c r="J48" i="1"/>
  <c r="K48" i="1" s="1"/>
  <c r="J14" i="1"/>
  <c r="K14" i="1"/>
  <c r="J15" i="1"/>
  <c r="K15" i="1" s="1"/>
  <c r="J16" i="1"/>
  <c r="K16" i="1" s="1"/>
  <c r="J17" i="1"/>
  <c r="K17" i="1"/>
  <c r="J18" i="1"/>
  <c r="K18" i="1"/>
  <c r="J19" i="1"/>
  <c r="K19" i="1" s="1"/>
  <c r="J20" i="1"/>
  <c r="K20" i="1"/>
  <c r="J21" i="1"/>
  <c r="K21" i="1"/>
  <c r="K23" i="1"/>
  <c r="J23" i="1"/>
  <c r="J22" i="1"/>
  <c r="K22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<sst xmlns="http://schemas.openxmlformats.org/spreadsheetml/2006/main" count="190" uniqueCount="98">
  <si>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</si>
  <si>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</si>
  <si>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</si>
  <si>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</si>
  <si>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</si>
  <si>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CIENCIA, TECNOLOGÍA, CONOCIMIENTO E INNOVACIÓN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</si>
  <si>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</si>
  <si>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30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</si>
  <si>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</si>
  <si>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CIENCIA, TECNOLOGÍA, CONOCIMIENTO E INNOVACIÓN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</si>
  <si>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</si>
  <si>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</si>
  <si>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</si>
  <si>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FONDO DE INNOVACIÓN, CIENCIA Y TECNOLOGÍA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</si>
  <si>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</si>
  <si>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02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</si>
  <si>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</si>
  <si>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</si>
  <si>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</si>
  <si>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</si>
  <si>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</si>
  <si>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</si>
  <si>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</si>
  <si>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</si>
  <si>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</si>
  <si>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</si>
  <si>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</si>
  <si>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</si>
  <si>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</si>
  <si>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</si>
  <si>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</si>
  <si>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</si>
  <si>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</si>
  <si>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</si>
  <si>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</si>
  <si>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</si>
  <si>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</si>
  <si>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</si>
  <si>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</si>
  <si>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</si>
  <si>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</si>
  <si>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003</t>
    </r>
  </si>
  <si>
    <r>
      <rPr>
        <sz val="10"/>
        <rFont val="Times New Roman"/>
      </rPr>
      <t>Desarrollo Productivo Sostenible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</si>
  <si>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</si>
  <si>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</si>
  <si>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</si>
  <si>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</si>
  <si>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</si>
  <si>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</si>
  <si>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</si>
  <si>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</si>
  <si>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</si>
  <si>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</si>
  <si>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</si>
  <si>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</si>
  <si>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</si>
  <si>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</si>
  <si>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</si>
  <si>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</si>
  <si>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</si>
  <si>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099</t>
    </r>
  </si>
  <si>
    <r>
      <rPr>
        <sz val="10"/>
        <rFont val="Times New Roman"/>
      </rPr>
      <t>Fundación Encuentros del Futuro</t>
    </r>
  </si>
  <si>
    <r>
      <rPr>
        <sz val="10"/>
        <rFont val="Times New Roman"/>
      </rPr>
      <t>200</t>
    </r>
  </si>
  <si>
    <r>
      <rPr>
        <sz val="10"/>
        <rFont val="Times New Roman"/>
      </rPr>
      <t>Programa Financiamiento Estructural I+D+i Universitario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</si>
  <si>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</si>
  <si>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011</t>
    </r>
  </si>
  <si>
    <r>
      <rPr>
        <sz val="10"/>
        <rFont val="Times New Roman"/>
      </rPr>
      <t>Fomento de la Ciencia y la Tecnología - ANID 01</t>
    </r>
  </si>
  <si>
    <r>
      <rPr>
        <sz val="10"/>
        <rFont val="Times New Roman"/>
      </rPr>
      <t>012</t>
    </r>
  </si>
  <si>
    <r>
      <rPr>
        <sz val="10"/>
        <rFont val="Times New Roman"/>
      </rPr>
      <t>Formación de Capital Humano - ANID 01</t>
    </r>
  </si>
  <si>
    <r>
      <rPr>
        <sz val="10"/>
        <rFont val="Times New Roman"/>
      </rPr>
      <t>014</t>
    </r>
  </si>
  <si>
    <r>
      <rPr>
        <sz val="10"/>
        <rFont val="Times New Roman"/>
      </rPr>
      <t>Innovación de Base Científica - ANID 03</t>
    </r>
  </si>
  <si>
    <r>
      <rPr>
        <sz val="10"/>
        <rFont val="Times New Roman"/>
      </rPr>
      <t>015</t>
    </r>
  </si>
  <si>
    <r>
      <rPr>
        <sz val="10"/>
        <rFont val="Times New Roman"/>
      </rPr>
      <t>Fomento de la Ciencia y la Tecnología - ANID 03</t>
    </r>
  </si>
  <si>
    <r>
      <rPr>
        <sz val="10"/>
        <rFont val="Times New Roman"/>
      </rPr>
      <t>016</t>
    </r>
  </si>
  <si>
    <r>
      <rPr>
        <sz val="10"/>
        <rFont val="Times New Roman"/>
      </rPr>
      <t>Centros Tecnológicos  - ANID 03</t>
    </r>
  </si>
  <si>
    <r>
      <rPr>
        <sz val="10"/>
        <rFont val="Times New Roman"/>
      </rPr>
      <t>018</t>
    </r>
  </si>
  <si>
    <r>
      <rPr>
        <sz val="10"/>
        <rFont val="Times New Roman"/>
      </rPr>
      <t>Fomento de la Ciencia y la Tecnología - Iniciativa Científica Milenio</t>
    </r>
  </si>
  <si>
    <r>
      <rPr>
        <sz val="10"/>
        <rFont val="Times New Roman"/>
      </rPr>
      <t>023</t>
    </r>
  </si>
  <si>
    <r>
      <rPr>
        <sz val="10"/>
        <rFont val="Times New Roman"/>
      </rPr>
      <t>Fomento de la Ciencia y la Tecnología - Comité Innova Chile</t>
    </r>
  </si>
  <si>
    <r>
      <rPr>
        <sz val="10"/>
        <rFont val="Times New Roman"/>
      </rPr>
      <t>041</t>
    </r>
  </si>
  <si>
    <r>
      <rPr>
        <sz val="10"/>
        <rFont val="Times New Roman"/>
      </rPr>
      <t>Fomento de la Ciencia y la Tecnología - Subsecretaría de Agricultura - FIA</t>
    </r>
  </si>
  <si>
    <r>
      <rPr>
        <sz val="10"/>
        <rFont val="Times New Roman"/>
      </rPr>
      <t>051</t>
    </r>
  </si>
  <si>
    <r>
      <rPr>
        <sz val="10"/>
        <rFont val="Times New Roman"/>
      </rPr>
      <t>Encuesta sobre Gasto y Personal en I+D - INE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</si>
  <si>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</si>
  <si>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</si>
  <si>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</si>
  <si>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</si>
  <si>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</si>
  <si>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</si>
  <si>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</si>
  <si>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013</t>
    </r>
  </si>
  <si>
    <r>
      <rPr>
        <sz val="10"/>
        <rFont val="Times New Roman"/>
      </rPr>
      <t>Fondo Equipamiento I+D - ANID 01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</si>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</sst>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72"/>
  <sheetViews>
    <sheetView tabSelected="1" topLeftCell="A30" zoomScaleNormal="100" workbookViewId="0">
      <selection activeCell="H31" sqref="H3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1"/>
      <c r="K1" s="1"/>
      <c r="L1" s="1"/>
    </row>
    <row r="2" spans="1:12" ht="17.100000000000001" customHeight="1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1"/>
      <c r="K2" s="1"/>
      <c r="L2" s="1"/>
    </row>
    <row r="3" spans="1:12" ht="15" customHeight="1" x14ac:dyDescent="0.25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5" t="s">
        <v>4</v>
      </c>
      <c r="B5" s="36"/>
      <c r="C5" s="37" t="s">
        <v>5</v>
      </c>
      <c r="D5" s="38"/>
      <c r="E5" s="38"/>
      <c r="F5" s="38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45" t="s">
        <v>8</v>
      </c>
      <c r="B6" s="46"/>
      <c r="C6" s="47" t="s">
        <v>9</v>
      </c>
      <c r="D6" s="48"/>
      <c r="E6" s="48"/>
      <c r="F6" s="48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9" t="s">
        <v>12</v>
      </c>
      <c r="B7" s="50"/>
      <c r="C7" s="51" t="s">
        <v>13</v>
      </c>
      <c r="D7" s="52"/>
      <c r="E7" s="52"/>
      <c r="F7" s="52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53" t="s">
        <v>17</v>
      </c>
      <c r="B9" s="53" t="s">
        <v>18</v>
      </c>
      <c r="C9" s="53" t="s">
        <v>19</v>
      </c>
      <c r="D9" s="53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54"/>
      <c r="B10" s="54"/>
      <c r="C10" s="54"/>
      <c r="D10" s="54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39" t="s">
        <v>32</v>
      </c>
      <c r="K10" s="39" t="s">
        <v>33</v>
      </c>
      <c r="L10" s="1"/>
    </row>
    <row r="11" spans="1:12" ht="30" customHeight="1" x14ac:dyDescent="0.25">
      <c r="A11" s="54"/>
      <c r="B11" s="54"/>
      <c r="C11" s="54"/>
      <c r="D11" s="54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40"/>
      <c r="K11" s="40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201164302</v>
      </c>
      <c r="F12" s="12">
        <v>200055657</v>
      </c>
      <c r="G12" s="12">
        <v>53578940</v>
      </c>
      <c r="H12" s="12">
        <v>207357639</v>
      </c>
      <c r="I12" s="12">
        <v>213115589</v>
      </c>
      <c r="J12" s="12">
        <f>I12-H12</f>
        <v>5757950</v>
      </c>
      <c r="K12" s="13">
        <f>(J12/H12)</f>
        <v>2.7768207758191152E-2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39</v>
      </c>
      <c r="E13" s="16">
        <v>17352434</v>
      </c>
      <c r="F13" s="16">
        <v>17352434</v>
      </c>
      <c r="G13" s="16">
        <v>3000000</v>
      </c>
      <c r="H13" s="16">
        <v>17890360</v>
      </c>
      <c r="I13" s="16">
        <v>15236269</v>
      </c>
      <c r="J13" s="16">
        <f>I13-H13</f>
        <v>-2654091</v>
      </c>
      <c r="K13" s="17">
        <f>(J13/H13)</f>
        <v>-0.14835313543159556</v>
      </c>
      <c r="L13" s="1"/>
    </row>
    <row r="14" spans="1:12" ht="15" customHeight="1" x14ac:dyDescent="0.25">
      <c r="A14" s="14" t="s">
        <v>36</v>
      </c>
      <c r="B14" s="14" t="s">
        <v>15</v>
      </c>
      <c r="C14" s="14" t="s">
        <v>36</v>
      </c>
      <c r="D14" s="15" t="s">
        <v>40</v>
      </c>
      <c r="E14" s="16">
        <v>17352434</v>
      </c>
      <c r="F14" s="16">
        <v>17352434</v>
      </c>
      <c r="G14" s="16">
        <v>3000000</v>
      </c>
      <c r="H14" s="16">
        <v>17890360</v>
      </c>
      <c r="I14" s="16">
        <v>15236269</v>
      </c>
      <c r="J14" s="16">
        <f t="shared" ref="J14:J21" si="0">I14-H14</f>
        <v>-2654091</v>
      </c>
      <c r="K14" s="17">
        <f t="shared" ref="K14:K21" si="1">(J14/H14)</f>
        <v>-0.14835313543159556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41</v>
      </c>
      <c r="D15" s="15" t="s">
        <v>42</v>
      </c>
      <c r="E15" s="16">
        <v>17352434</v>
      </c>
      <c r="F15" s="16">
        <v>17352434</v>
      </c>
      <c r="G15" s="16">
        <v>3000000</v>
      </c>
      <c r="H15" s="16">
        <v>17890360</v>
      </c>
      <c r="I15" s="16">
        <v>15236269</v>
      </c>
      <c r="J15" s="16">
        <f t="shared" si="0"/>
        <v>-2654091</v>
      </c>
      <c r="K15" s="17">
        <f t="shared" si="1"/>
        <v>-0.14835313543159556</v>
      </c>
      <c r="L15" s="1"/>
    </row>
    <row r="16" spans="1:12" ht="15" customHeight="1" x14ac:dyDescent="0.25">
      <c r="A16" s="14" t="s">
        <v>43</v>
      </c>
      <c r="B16" s="14" t="s">
        <v>36</v>
      </c>
      <c r="C16" s="14" t="s">
        <v>36</v>
      </c>
      <c r="D16" s="15" t="s">
        <v>44</v>
      </c>
      <c r="E16" s="16">
        <v>20</v>
      </c>
      <c r="F16" s="16">
        <v>20</v>
      </c>
      <c r="G16" s="16">
        <v>1235</v>
      </c>
      <c r="H16" s="16">
        <v>20</v>
      </c>
      <c r="I16" s="16">
        <v>20</v>
      </c>
      <c r="J16" s="16">
        <f t="shared" si="0"/>
        <v>0</v>
      </c>
      <c r="K16" s="17">
        <f t="shared" si="1"/>
        <v>0</v>
      </c>
      <c r="L16" s="1"/>
    </row>
    <row r="17" spans="1:12" ht="15" customHeight="1" x14ac:dyDescent="0.25">
      <c r="A17" s="14" t="s">
        <v>36</v>
      </c>
      <c r="B17" s="14" t="s">
        <v>15</v>
      </c>
      <c r="C17" s="14" t="s">
        <v>36</v>
      </c>
      <c r="D17" s="15" t="s">
        <v>45</v>
      </c>
      <c r="E17" s="16">
        <v>10</v>
      </c>
      <c r="F17" s="16">
        <v>10</v>
      </c>
      <c r="G17" s="16">
        <v>0</v>
      </c>
      <c r="H17" s="16">
        <v>10</v>
      </c>
      <c r="I17" s="16">
        <v>10</v>
      </c>
      <c r="J17" s="16">
        <f t="shared" si="0"/>
        <v>0</v>
      </c>
      <c r="K17" s="17">
        <f t="shared" si="1"/>
        <v>0</v>
      </c>
      <c r="L17" s="1"/>
    </row>
    <row r="18" spans="1:12" ht="15" customHeight="1" x14ac:dyDescent="0.25">
      <c r="A18" s="14" t="s">
        <v>36</v>
      </c>
      <c r="B18" s="14" t="s">
        <v>46</v>
      </c>
      <c r="C18" s="14" t="s">
        <v>36</v>
      </c>
      <c r="D18" s="15" t="s">
        <v>47</v>
      </c>
      <c r="E18" s="16">
        <v>10</v>
      </c>
      <c r="F18" s="16">
        <v>10</v>
      </c>
      <c r="G18" s="16">
        <v>1235</v>
      </c>
      <c r="H18" s="16">
        <v>10</v>
      </c>
      <c r="I18" s="16">
        <v>10</v>
      </c>
      <c r="J18" s="16">
        <f t="shared" si="0"/>
        <v>0</v>
      </c>
      <c r="K18" s="17">
        <f t="shared" si="1"/>
        <v>0</v>
      </c>
      <c r="L18" s="1"/>
    </row>
    <row r="19" spans="1:12" ht="15" customHeight="1" x14ac:dyDescent="0.25">
      <c r="A19" s="14" t="s">
        <v>48</v>
      </c>
      <c r="B19" s="14" t="s">
        <v>36</v>
      </c>
      <c r="C19" s="14" t="s">
        <v>36</v>
      </c>
      <c r="D19" s="15" t="s">
        <v>49</v>
      </c>
      <c r="E19" s="16">
        <v>183811838</v>
      </c>
      <c r="F19" s="16">
        <v>182675299</v>
      </c>
      <c r="G19" s="16">
        <v>50577705</v>
      </c>
      <c r="H19" s="16">
        <v>189467249</v>
      </c>
      <c r="I19" s="16">
        <v>197879290</v>
      </c>
      <c r="J19" s="16">
        <f t="shared" si="0"/>
        <v>8412041</v>
      </c>
      <c r="K19" s="17">
        <f t="shared" si="1"/>
        <v>4.439839098524094E-2</v>
      </c>
      <c r="L19" s="1"/>
    </row>
    <row r="20" spans="1:12" ht="15" customHeight="1" x14ac:dyDescent="0.25">
      <c r="A20" s="14" t="s">
        <v>36</v>
      </c>
      <c r="B20" s="14" t="s">
        <v>11</v>
      </c>
      <c r="C20" s="14" t="s">
        <v>36</v>
      </c>
      <c r="D20" s="15" t="s">
        <v>50</v>
      </c>
      <c r="E20" s="16">
        <v>183811838</v>
      </c>
      <c r="F20" s="16">
        <v>182675299</v>
      </c>
      <c r="G20" s="16">
        <v>50577705</v>
      </c>
      <c r="H20" s="16">
        <v>189467249</v>
      </c>
      <c r="I20" s="16">
        <v>197879290</v>
      </c>
      <c r="J20" s="16">
        <f t="shared" si="0"/>
        <v>8412041</v>
      </c>
      <c r="K20" s="17">
        <f t="shared" si="1"/>
        <v>4.439839098524094E-2</v>
      </c>
      <c r="L20" s="1"/>
    </row>
    <row r="21" spans="1:12" ht="15" customHeight="1" x14ac:dyDescent="0.25">
      <c r="A21" s="14" t="s">
        <v>51</v>
      </c>
      <c r="B21" s="14" t="s">
        <v>36</v>
      </c>
      <c r="C21" s="14" t="s">
        <v>36</v>
      </c>
      <c r="D21" s="15" t="s">
        <v>52</v>
      </c>
      <c r="E21" s="16">
        <v>10</v>
      </c>
      <c r="F21" s="16">
        <v>27904</v>
      </c>
      <c r="G21" s="16">
        <v>0</v>
      </c>
      <c r="H21" s="16">
        <v>10</v>
      </c>
      <c r="I21" s="16">
        <v>10</v>
      </c>
      <c r="J21" s="16">
        <f t="shared" si="0"/>
        <v>0</v>
      </c>
      <c r="K21" s="17">
        <f t="shared" si="1"/>
        <v>0</v>
      </c>
      <c r="L21" s="1"/>
    </row>
    <row r="22" spans="1:12" ht="15" customHeight="1" x14ac:dyDescent="0.25">
      <c r="A22" s="10" t="s">
        <v>36</v>
      </c>
      <c r="B22" s="10" t="s">
        <v>36</v>
      </c>
      <c r="C22" s="10" t="s">
        <v>36</v>
      </c>
      <c r="D22" s="11" t="s">
        <v>53</v>
      </c>
      <c r="E22" s="12">
        <v>201164302</v>
      </c>
      <c r="F22" s="12">
        <v>200055657</v>
      </c>
      <c r="G22" s="12">
        <v>49559615</v>
      </c>
      <c r="H22" s="12">
        <v>207357639</v>
      </c>
      <c r="I22" s="12">
        <v>213115589</v>
      </c>
      <c r="J22" s="12">
        <f t="shared" ref="J22:J27" si="2">I22-H22</f>
        <v>5757950</v>
      </c>
      <c r="K22" s="13">
        <f t="shared" ref="K22:K27" si="3">(J22/H22)</f>
        <v>2.7768207758191152E-2</v>
      </c>
      <c r="L22" s="1"/>
    </row>
    <row r="23" spans="1:12" ht="15" customHeight="1" x14ac:dyDescent="0.25">
      <c r="A23" s="14" t="s">
        <v>54</v>
      </c>
      <c r="B23" s="14" t="s">
        <v>36</v>
      </c>
      <c r="C23" s="14" t="s">
        <v>36</v>
      </c>
      <c r="D23" s="15" t="s">
        <v>55</v>
      </c>
      <c r="E23" s="16">
        <v>155022</v>
      </c>
      <c r="F23" s="16">
        <v>150955</v>
      </c>
      <c r="G23" s="16">
        <v>87174</v>
      </c>
      <c r="H23" s="16">
        <v>155022</v>
      </c>
      <c r="I23" s="16">
        <v>145688</v>
      </c>
      <c r="J23" s="16">
        <f t="shared" si="2"/>
        <v>-9334</v>
      </c>
      <c r="K23" s="17">
        <f t="shared" si="3"/>
        <v>-6.0210808788430027E-2</v>
      </c>
      <c r="L23" s="1"/>
    </row>
    <row r="24" spans="1:12" ht="15" customHeight="1" x14ac:dyDescent="0.25">
      <c r="A24" s="14" t="s">
        <v>56</v>
      </c>
      <c r="B24" s="14" t="s">
        <v>36</v>
      </c>
      <c r="C24" s="14" t="s">
        <v>36</v>
      </c>
      <c r="D24" s="15" t="s">
        <v>57</v>
      </c>
      <c r="E24" s="16">
        <v>14146</v>
      </c>
      <c r="F24" s="16">
        <v>13439</v>
      </c>
      <c r="G24" s="16">
        <v>0</v>
      </c>
      <c r="H24" s="16">
        <v>14584</v>
      </c>
      <c r="I24" s="16">
        <v>13717</v>
      </c>
      <c r="J24" s="16">
        <f t="shared" ref="J24:J48" si="4">I24-H24</f>
        <v>-867</v>
      </c>
      <c r="K24" s="17">
        <f t="shared" ref="K24:K48" si="5">(J24/H24)</f>
        <v>-5.9448710916072407E-2</v>
      </c>
      <c r="L24" s="1"/>
    </row>
    <row r="25" spans="1:12" ht="15" customHeight="1" x14ac:dyDescent="0.25">
      <c r="A25" s="14" t="s">
        <v>58</v>
      </c>
      <c r="B25" s="14" t="s">
        <v>36</v>
      </c>
      <c r="C25" s="14" t="s">
        <v>36</v>
      </c>
      <c r="D25" s="15" t="s">
        <v>39</v>
      </c>
      <c r="E25" s="16">
        <v>187106819</v>
      </c>
      <c r="F25" s="16">
        <v>186672964</v>
      </c>
      <c r="G25" s="16">
        <v>49472441</v>
      </c>
      <c r="H25" s="16">
        <v>192869181</v>
      </c>
      <c r="I25" s="16">
        <v>198579224</v>
      </c>
      <c r="J25" s="16">
        <f t="shared" si="4"/>
        <v>5710043</v>
      </c>
      <c r="K25" s="17">
        <f t="shared" si="5"/>
        <v>2.9605782377434373E-2</v>
      </c>
      <c r="L25" s="1"/>
    </row>
    <row r="26" spans="1:12" ht="15" customHeight="1" x14ac:dyDescent="0.25">
      <c r="A26" s="14" t="s">
        <v>36</v>
      </c>
      <c r="B26" s="14" t="s">
        <v>11</v>
      </c>
      <c r="C26" s="14" t="s">
        <v>36</v>
      </c>
      <c r="D26" s="15" t="s">
        <v>59</v>
      </c>
      <c r="E26" s="16">
        <v>217661</v>
      </c>
      <c r="F26" s="16">
        <v>1403125</v>
      </c>
      <c r="G26" s="16">
        <v>1056664</v>
      </c>
      <c r="H26" s="16">
        <v>224409</v>
      </c>
      <c r="I26" s="16">
        <v>219912</v>
      </c>
      <c r="J26" s="16">
        <f t="shared" si="4"/>
        <v>-4497</v>
      </c>
      <c r="K26" s="17">
        <f t="shared" si="5"/>
        <v>-2.0039303236501209E-2</v>
      </c>
      <c r="L26" s="1"/>
    </row>
    <row r="27" spans="1:12" ht="15" customHeight="1" x14ac:dyDescent="0.25">
      <c r="A27" s="14" t="s">
        <v>36</v>
      </c>
      <c r="B27" s="14" t="s">
        <v>36</v>
      </c>
      <c r="C27" s="14" t="s">
        <v>60</v>
      </c>
      <c r="D27" s="15" t="s">
        <v>61</v>
      </c>
      <c r="E27" s="16">
        <v>217661</v>
      </c>
      <c r="F27" s="16">
        <v>217661</v>
      </c>
      <c r="G27" s="16">
        <v>71200</v>
      </c>
      <c r="H27" s="16">
        <v>224409</v>
      </c>
      <c r="I27" s="16">
        <v>219912</v>
      </c>
      <c r="J27" s="16">
        <f t="shared" si="4"/>
        <v>-4497</v>
      </c>
      <c r="K27" s="17">
        <f t="shared" si="5"/>
        <v>-2.0039303236501209E-2</v>
      </c>
      <c r="L27" s="1"/>
    </row>
    <row r="28" spans="1:12" ht="27" customHeight="1" x14ac:dyDescent="0.25">
      <c r="A28" s="14" t="s">
        <v>36</v>
      </c>
      <c r="B28" s="14" t="s">
        <v>36</v>
      </c>
      <c r="C28" s="14" t="s">
        <v>62</v>
      </c>
      <c r="D28" s="15" t="s">
        <v>63</v>
      </c>
      <c r="E28" s="16">
        <v>0</v>
      </c>
      <c r="F28" s="16">
        <v>1185464</v>
      </c>
      <c r="G28" s="16">
        <v>985464</v>
      </c>
      <c r="H28" s="16">
        <v>0</v>
      </c>
      <c r="I28" s="16">
        <v>0</v>
      </c>
      <c r="J28" s="16">
        <f t="shared" si="4"/>
        <v>0</v>
      </c>
      <c r="K28" s="17"/>
      <c r="L28" s="1"/>
    </row>
    <row r="29" spans="1:12" ht="15" customHeight="1" x14ac:dyDescent="0.25">
      <c r="A29" s="14" t="s">
        <v>36</v>
      </c>
      <c r="B29" s="14" t="s">
        <v>15</v>
      </c>
      <c r="C29" s="14" t="s">
        <v>36</v>
      </c>
      <c r="D29" s="15" t="s">
        <v>64</v>
      </c>
      <c r="E29" s="16">
        <v>184805158</v>
      </c>
      <c r="F29" s="16">
        <v>184770239</v>
      </c>
      <c r="G29" s="16">
        <v>47916177</v>
      </c>
      <c r="H29" s="16">
        <v>190496168</v>
      </c>
      <c r="I29" s="16">
        <v>198359312</v>
      </c>
      <c r="J29" s="16">
        <f t="shared" si="4"/>
        <v>7863144</v>
      </c>
      <c r="K29" s="17">
        <f t="shared" si="5"/>
        <v>4.1277176767146311E-2</v>
      </c>
      <c r="L29" s="1"/>
    </row>
    <row r="30" spans="1:12" ht="15" customHeight="1" x14ac:dyDescent="0.25">
      <c r="A30" s="14" t="s">
        <v>36</v>
      </c>
      <c r="B30" s="14" t="s">
        <v>36</v>
      </c>
      <c r="C30" s="14" t="s">
        <v>65</v>
      </c>
      <c r="D30" s="15" t="s">
        <v>66</v>
      </c>
      <c r="E30" s="16">
        <v>104074491</v>
      </c>
      <c r="F30" s="16">
        <v>105910079</v>
      </c>
      <c r="G30" s="16">
        <v>26678217</v>
      </c>
      <c r="H30" s="16">
        <v>107300800</v>
      </c>
      <c r="I30" s="16">
        <v>117171486</v>
      </c>
      <c r="J30" s="16">
        <f t="shared" si="4"/>
        <v>9870686</v>
      </c>
      <c r="K30" s="17">
        <f t="shared" si="5"/>
        <v>9.1990795967970412E-2</v>
      </c>
      <c r="L30" s="1"/>
    </row>
    <row r="31" spans="1:12" ht="15" customHeight="1" x14ac:dyDescent="0.25">
      <c r="A31" s="14" t="s">
        <v>36</v>
      </c>
      <c r="B31" s="14" t="s">
        <v>36</v>
      </c>
      <c r="C31" s="14" t="s">
        <v>67</v>
      </c>
      <c r="D31" s="15" t="s">
        <v>68</v>
      </c>
      <c r="E31" s="16">
        <v>3793050</v>
      </c>
      <c r="F31" s="16">
        <v>1957462</v>
      </c>
      <c r="G31" s="16">
        <v>577214</v>
      </c>
      <c r="H31" s="16">
        <v>3910635</v>
      </c>
      <c r="I31" s="16">
        <v>1666245</v>
      </c>
      <c r="J31" s="16">
        <f t="shared" si="4"/>
        <v>-2244390</v>
      </c>
      <c r="K31" s="17">
        <f t="shared" si="5"/>
        <v>-0.57391958083533745</v>
      </c>
      <c r="L31" s="1"/>
    </row>
    <row r="32" spans="1:12" ht="15" customHeight="1" x14ac:dyDescent="0.25">
      <c r="A32" s="14" t="s">
        <v>36</v>
      </c>
      <c r="B32" s="14" t="s">
        <v>36</v>
      </c>
      <c r="C32" s="14" t="s">
        <v>69</v>
      </c>
      <c r="D32" s="15" t="s">
        <v>70</v>
      </c>
      <c r="E32" s="16">
        <v>17813750</v>
      </c>
      <c r="F32" s="16">
        <v>17813750</v>
      </c>
      <c r="G32" s="16">
        <v>8864550</v>
      </c>
      <c r="H32" s="16">
        <v>18365976</v>
      </c>
      <c r="I32" s="16">
        <v>17138370</v>
      </c>
      <c r="J32" s="16">
        <f t="shared" si="4"/>
        <v>-1227606</v>
      </c>
      <c r="K32" s="17">
        <f t="shared" si="5"/>
        <v>-6.6841315702470705E-2</v>
      </c>
      <c r="L32" s="1"/>
    </row>
    <row r="33" spans="1:12" ht="15" customHeight="1" x14ac:dyDescent="0.25">
      <c r="A33" s="14" t="s">
        <v>36</v>
      </c>
      <c r="B33" s="14" t="s">
        <v>36</v>
      </c>
      <c r="C33" s="14" t="s">
        <v>71</v>
      </c>
      <c r="D33" s="15" t="s">
        <v>72</v>
      </c>
      <c r="E33" s="16">
        <v>24420470</v>
      </c>
      <c r="F33" s="16">
        <v>24420470</v>
      </c>
      <c r="G33" s="16">
        <v>3400775</v>
      </c>
      <c r="H33" s="16">
        <v>25177505</v>
      </c>
      <c r="I33" s="16">
        <v>28520158</v>
      </c>
      <c r="J33" s="16">
        <f t="shared" si="4"/>
        <v>3342653</v>
      </c>
      <c r="K33" s="17">
        <f t="shared" si="5"/>
        <v>0.13276347279049294</v>
      </c>
      <c r="L33" s="1"/>
    </row>
    <row r="34" spans="1:12" ht="15" customHeight="1" x14ac:dyDescent="0.25">
      <c r="A34" s="14" t="s">
        <v>36</v>
      </c>
      <c r="B34" s="14" t="s">
        <v>36</v>
      </c>
      <c r="C34" s="14" t="s">
        <v>73</v>
      </c>
      <c r="D34" s="15" t="s">
        <v>74</v>
      </c>
      <c r="E34" s="16">
        <v>8283900</v>
      </c>
      <c r="F34" s="16">
        <v>8283900</v>
      </c>
      <c r="G34" s="16">
        <v>1000000</v>
      </c>
      <c r="H34" s="16">
        <v>8540701</v>
      </c>
      <c r="I34" s="16">
        <v>8461417</v>
      </c>
      <c r="J34" s="16">
        <f t="shared" si="4"/>
        <v>-79284</v>
      </c>
      <c r="K34" s="17">
        <f t="shared" si="5"/>
        <v>-9.2830787543083399E-3</v>
      </c>
      <c r="L34" s="1"/>
    </row>
    <row r="35" spans="1:12" ht="27" customHeight="1" x14ac:dyDescent="0.25">
      <c r="A35" s="23" t="s">
        <v>36</v>
      </c>
      <c r="B35" s="23" t="s">
        <v>36</v>
      </c>
      <c r="C35" s="23" t="s">
        <v>75</v>
      </c>
      <c r="D35" s="24" t="s">
        <v>76</v>
      </c>
      <c r="E35" s="25">
        <v>15945889</v>
      </c>
      <c r="F35" s="25">
        <v>15945889</v>
      </c>
      <c r="G35" s="25">
        <v>3180000</v>
      </c>
      <c r="H35" s="25">
        <v>16440212</v>
      </c>
      <c r="I35" s="25">
        <v>15580548</v>
      </c>
      <c r="J35" s="25">
        <f t="shared" si="4"/>
        <v>-859664</v>
      </c>
      <c r="K35" s="26">
        <f t="shared" si="5"/>
        <v>-5.22903232634713E-2</v>
      </c>
      <c r="L35" s="1"/>
    </row>
    <row r="36" spans="1:12" ht="27" customHeight="1" x14ac:dyDescent="0.25">
      <c r="A36" s="27" t="s">
        <v>36</v>
      </c>
      <c r="B36" s="27" t="s">
        <v>36</v>
      </c>
      <c r="C36" s="27" t="s">
        <v>77</v>
      </c>
      <c r="D36" s="28" t="s">
        <v>78</v>
      </c>
      <c r="E36" s="29">
        <v>6065147</v>
      </c>
      <c r="F36" s="29">
        <v>6065147</v>
      </c>
      <c r="G36" s="29">
        <v>3300000</v>
      </c>
      <c r="H36" s="29">
        <v>6253167</v>
      </c>
      <c r="I36" s="29">
        <v>6304375</v>
      </c>
      <c r="J36" s="29">
        <f t="shared" si="4"/>
        <v>51208</v>
      </c>
      <c r="K36" s="30">
        <f t="shared" si="5"/>
        <v>8.1891304038417649E-3</v>
      </c>
      <c r="L36" s="1"/>
    </row>
    <row r="37" spans="1:12" ht="27" customHeight="1" x14ac:dyDescent="0.25">
      <c r="A37" s="14" t="s">
        <v>36</v>
      </c>
      <c r="B37" s="14" t="s">
        <v>36</v>
      </c>
      <c r="C37" s="14" t="s">
        <v>79</v>
      </c>
      <c r="D37" s="15" t="s">
        <v>80</v>
      </c>
      <c r="E37" s="16">
        <v>2975552</v>
      </c>
      <c r="F37" s="16">
        <v>2975552</v>
      </c>
      <c r="G37" s="16">
        <v>0</v>
      </c>
      <c r="H37" s="16">
        <v>3067794</v>
      </c>
      <c r="I37" s="16">
        <v>3006437</v>
      </c>
      <c r="J37" s="16">
        <f t="shared" si="4"/>
        <v>-61357</v>
      </c>
      <c r="K37" s="17">
        <f t="shared" si="5"/>
        <v>-2.0000365083183553E-2</v>
      </c>
      <c r="L37" s="1"/>
    </row>
    <row r="38" spans="1:12" ht="15" customHeight="1" x14ac:dyDescent="0.25">
      <c r="A38" s="14" t="s">
        <v>36</v>
      </c>
      <c r="B38" s="14" t="s">
        <v>36</v>
      </c>
      <c r="C38" s="14" t="s">
        <v>81</v>
      </c>
      <c r="D38" s="15" t="s">
        <v>82</v>
      </c>
      <c r="E38" s="16">
        <v>1432909</v>
      </c>
      <c r="F38" s="16">
        <v>1397990</v>
      </c>
      <c r="G38" s="16">
        <v>915421</v>
      </c>
      <c r="H38" s="16">
        <v>1439378</v>
      </c>
      <c r="I38" s="16">
        <v>510276</v>
      </c>
      <c r="J38" s="16">
        <f t="shared" si="4"/>
        <v>-929102</v>
      </c>
      <c r="K38" s="17">
        <f t="shared" si="5"/>
        <v>-0.64548853740990897</v>
      </c>
      <c r="L38" s="1"/>
    </row>
    <row r="39" spans="1:12" ht="15" customHeight="1" x14ac:dyDescent="0.25">
      <c r="A39" s="14" t="s">
        <v>36</v>
      </c>
      <c r="B39" s="14" t="s">
        <v>83</v>
      </c>
      <c r="C39" s="14" t="s">
        <v>36</v>
      </c>
      <c r="D39" s="15" t="s">
        <v>84</v>
      </c>
      <c r="E39" s="16">
        <v>2084000</v>
      </c>
      <c r="F39" s="16">
        <v>499600</v>
      </c>
      <c r="G39" s="16">
        <v>499600</v>
      </c>
      <c r="H39" s="16">
        <v>2148604</v>
      </c>
      <c r="I39" s="16">
        <v>0</v>
      </c>
      <c r="J39" s="16">
        <f t="shared" si="4"/>
        <v>-2148604</v>
      </c>
      <c r="K39" s="17">
        <f t="shared" si="5"/>
        <v>-1</v>
      </c>
      <c r="L39" s="1"/>
    </row>
    <row r="40" spans="1:12" ht="27" customHeight="1" x14ac:dyDescent="0.25">
      <c r="A40" s="14" t="s">
        <v>36</v>
      </c>
      <c r="B40" s="14" t="s">
        <v>36</v>
      </c>
      <c r="C40" s="14" t="s">
        <v>62</v>
      </c>
      <c r="D40" s="15" t="s">
        <v>63</v>
      </c>
      <c r="E40" s="16">
        <v>2084000</v>
      </c>
      <c r="F40" s="16">
        <v>499600</v>
      </c>
      <c r="G40" s="16">
        <v>499600</v>
      </c>
      <c r="H40" s="16">
        <v>2148604</v>
      </c>
      <c r="I40" s="16">
        <v>0</v>
      </c>
      <c r="J40" s="16">
        <f t="shared" si="4"/>
        <v>-2148604</v>
      </c>
      <c r="K40" s="17">
        <f t="shared" si="5"/>
        <v>-1</v>
      </c>
      <c r="L40" s="1"/>
    </row>
    <row r="41" spans="1:12" ht="15" customHeight="1" x14ac:dyDescent="0.25">
      <c r="A41" s="14" t="s">
        <v>85</v>
      </c>
      <c r="B41" s="14" t="s">
        <v>36</v>
      </c>
      <c r="C41" s="14" t="s">
        <v>36</v>
      </c>
      <c r="D41" s="15" t="s">
        <v>86</v>
      </c>
      <c r="E41" s="16">
        <v>10</v>
      </c>
      <c r="F41" s="16">
        <v>24409</v>
      </c>
      <c r="G41" s="16">
        <v>0</v>
      </c>
      <c r="H41" s="16">
        <v>10</v>
      </c>
      <c r="I41" s="16">
        <v>10</v>
      </c>
      <c r="J41" s="16">
        <f t="shared" si="4"/>
        <v>0</v>
      </c>
      <c r="K41" s="17">
        <f t="shared" si="5"/>
        <v>0</v>
      </c>
      <c r="L41" s="1"/>
    </row>
    <row r="42" spans="1:12" ht="15" customHeight="1" x14ac:dyDescent="0.25">
      <c r="A42" s="14" t="s">
        <v>36</v>
      </c>
      <c r="B42" s="14" t="s">
        <v>46</v>
      </c>
      <c r="C42" s="14" t="s">
        <v>36</v>
      </c>
      <c r="D42" s="15" t="s">
        <v>87</v>
      </c>
      <c r="E42" s="16">
        <v>10</v>
      </c>
      <c r="F42" s="16">
        <v>24409</v>
      </c>
      <c r="G42" s="16">
        <v>0</v>
      </c>
      <c r="H42" s="16">
        <v>10</v>
      </c>
      <c r="I42" s="16">
        <v>10</v>
      </c>
      <c r="J42" s="16">
        <f t="shared" si="4"/>
        <v>0</v>
      </c>
      <c r="K42" s="17">
        <f t="shared" si="5"/>
        <v>0</v>
      </c>
      <c r="L42" s="1"/>
    </row>
    <row r="43" spans="1:12" ht="15" customHeight="1" x14ac:dyDescent="0.25">
      <c r="A43" s="14" t="s">
        <v>88</v>
      </c>
      <c r="B43" s="14" t="s">
        <v>36</v>
      </c>
      <c r="C43" s="14" t="s">
        <v>36</v>
      </c>
      <c r="D43" s="15" t="s">
        <v>89</v>
      </c>
      <c r="E43" s="16">
        <v>13888295</v>
      </c>
      <c r="F43" s="16">
        <v>13193880</v>
      </c>
      <c r="G43" s="16">
        <v>0</v>
      </c>
      <c r="H43" s="16">
        <v>14318832</v>
      </c>
      <c r="I43" s="16">
        <v>14376940</v>
      </c>
      <c r="J43" s="16">
        <f t="shared" si="4"/>
        <v>58108</v>
      </c>
      <c r="K43" s="17">
        <f t="shared" si="5"/>
        <v>4.0581522291762342E-3</v>
      </c>
      <c r="L43" s="1"/>
    </row>
    <row r="44" spans="1:12" ht="15" customHeight="1" x14ac:dyDescent="0.25">
      <c r="A44" s="14" t="s">
        <v>36</v>
      </c>
      <c r="B44" s="14" t="s">
        <v>15</v>
      </c>
      <c r="C44" s="14" t="s">
        <v>36</v>
      </c>
      <c r="D44" s="15" t="s">
        <v>64</v>
      </c>
      <c r="E44" s="16">
        <v>13888295</v>
      </c>
      <c r="F44" s="16">
        <v>13193880</v>
      </c>
      <c r="G44" s="16">
        <v>0</v>
      </c>
      <c r="H44" s="16">
        <v>14318832</v>
      </c>
      <c r="I44" s="16">
        <v>14376940</v>
      </c>
      <c r="J44" s="16">
        <f t="shared" si="4"/>
        <v>58108</v>
      </c>
      <c r="K44" s="17">
        <f t="shared" si="5"/>
        <v>4.0581522291762342E-3</v>
      </c>
      <c r="L44" s="1"/>
    </row>
    <row r="45" spans="1:12" ht="15" customHeight="1" x14ac:dyDescent="0.25">
      <c r="A45" s="14" t="s">
        <v>36</v>
      </c>
      <c r="B45" s="14" t="s">
        <v>36</v>
      </c>
      <c r="C45" s="14" t="s">
        <v>90</v>
      </c>
      <c r="D45" s="15" t="s">
        <v>91</v>
      </c>
      <c r="E45" s="16">
        <v>12128968</v>
      </c>
      <c r="F45" s="16">
        <v>11522519</v>
      </c>
      <c r="G45" s="16">
        <v>0</v>
      </c>
      <c r="H45" s="16">
        <v>12504966</v>
      </c>
      <c r="I45" s="16">
        <v>12779612</v>
      </c>
      <c r="J45" s="16">
        <f t="shared" si="4"/>
        <v>274646</v>
      </c>
      <c r="K45" s="17">
        <f t="shared" si="5"/>
        <v>2.1962954557413431E-2</v>
      </c>
      <c r="L45" s="1"/>
    </row>
    <row r="46" spans="1:12" ht="15" customHeight="1" x14ac:dyDescent="0.25">
      <c r="A46" s="14" t="s">
        <v>36</v>
      </c>
      <c r="B46" s="14" t="s">
        <v>36</v>
      </c>
      <c r="C46" s="14" t="s">
        <v>71</v>
      </c>
      <c r="D46" s="15" t="s">
        <v>72</v>
      </c>
      <c r="E46" s="16">
        <v>1759327</v>
      </c>
      <c r="F46" s="16">
        <v>1671361</v>
      </c>
      <c r="G46" s="16">
        <v>0</v>
      </c>
      <c r="H46" s="16">
        <v>1813866</v>
      </c>
      <c r="I46" s="16">
        <v>1597328</v>
      </c>
      <c r="J46" s="16">
        <f t="shared" si="4"/>
        <v>-216538</v>
      </c>
      <c r="K46" s="17">
        <f t="shared" si="5"/>
        <v>-0.11937927057456284</v>
      </c>
      <c r="L46" s="1"/>
    </row>
    <row r="47" spans="1:12" ht="15" customHeight="1" x14ac:dyDescent="0.25">
      <c r="A47" s="14" t="s">
        <v>92</v>
      </c>
      <c r="B47" s="14" t="s">
        <v>36</v>
      </c>
      <c r="C47" s="14" t="s">
        <v>36</v>
      </c>
      <c r="D47" s="15" t="s">
        <v>93</v>
      </c>
      <c r="E47" s="16">
        <v>10</v>
      </c>
      <c r="F47" s="16">
        <v>10</v>
      </c>
      <c r="G47" s="16">
        <v>0</v>
      </c>
      <c r="H47" s="16">
        <v>10</v>
      </c>
      <c r="I47" s="16">
        <v>10</v>
      </c>
      <c r="J47" s="16">
        <f t="shared" si="4"/>
        <v>0</v>
      </c>
      <c r="K47" s="17">
        <f t="shared" si="5"/>
        <v>0</v>
      </c>
      <c r="L47" s="1"/>
    </row>
    <row r="48" spans="1:12" ht="15" customHeight="1" x14ac:dyDescent="0.25">
      <c r="A48" s="14" t="s">
        <v>36</v>
      </c>
      <c r="B48" s="14" t="s">
        <v>94</v>
      </c>
      <c r="C48" s="14" t="s">
        <v>36</v>
      </c>
      <c r="D48" s="15" t="s">
        <v>95</v>
      </c>
      <c r="E48" s="16">
        <v>10</v>
      </c>
      <c r="F48" s="16">
        <v>10</v>
      </c>
      <c r="G48" s="16">
        <v>0</v>
      </c>
      <c r="H48" s="16">
        <v>10</v>
      </c>
      <c r="I48" s="16">
        <v>10</v>
      </c>
      <c r="J48" s="16">
        <f t="shared" si="4"/>
        <v>0</v>
      </c>
      <c r="K48" s="17">
        <f t="shared" si="5"/>
        <v>0</v>
      </c>
      <c r="L48" s="1"/>
    </row>
    <row r="49" spans="1:12" ht="1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"/>
    </row>
    <row r="50" spans="1:12" ht="1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"/>
    </row>
    <row r="51" spans="1:1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" customHeight="1" x14ac:dyDescent="0.25">
      <c r="A52" s="41" t="s">
        <v>96</v>
      </c>
      <c r="B52" s="42"/>
      <c r="C52" s="42"/>
      <c r="D52" s="42"/>
      <c r="E52" s="20">
        <v>201164282</v>
      </c>
      <c r="F52" s="20">
        <v>200031238</v>
      </c>
      <c r="G52" s="20">
        <v>49559615</v>
      </c>
      <c r="H52" s="20">
        <v>207357619</v>
      </c>
      <c r="I52" s="20">
        <v>213115569</v>
      </c>
      <c r="J52" s="20">
        <v>5757950</v>
      </c>
      <c r="K52" s="21">
        <v>2.7768210436482685E-2</v>
      </c>
      <c r="L52" s="1"/>
    </row>
    <row r="53" spans="1:12" ht="15" customHeight="1" x14ac:dyDescent="0.25">
      <c r="A53" s="43" t="s">
        <v>97</v>
      </c>
      <c r="B53" s="44"/>
      <c r="C53" s="44"/>
      <c r="D53" s="44"/>
      <c r="E53" s="44"/>
      <c r="F53" s="44"/>
      <c r="G53" s="44"/>
      <c r="H53" s="44"/>
      <c r="I53" s="44"/>
      <c r="J53" s="1"/>
      <c r="K53" s="1"/>
      <c r="L53" s="1"/>
    </row>
    <row r="54" spans="1:12" ht="5.099999999999999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6" spans="1:12" x14ac:dyDescent="0.25">
      <c r="E56" s="22"/>
      <c r="F56" s="22"/>
      <c r="G56" s="22"/>
      <c r="H56" s="22"/>
      <c r="I56" s="22"/>
      <c r="J56" s="22"/>
      <c r="K56" s="22"/>
    </row>
    <row r="57" spans="1:12" x14ac:dyDescent="0.25">
      <c r="E57" s="22"/>
      <c r="F57" s="22"/>
      <c r="G57" s="22"/>
      <c r="H57" s="22"/>
      <c r="I57" s="22"/>
      <c r="J57" s="22"/>
      <c r="K57" s="22"/>
    </row>
    <row r="58" spans="1:12" x14ac:dyDescent="0.25">
      <c r="E58" s="22"/>
      <c r="F58" s="22"/>
      <c r="G58" s="22"/>
      <c r="H58" s="22"/>
      <c r="I58" s="22"/>
      <c r="J58" s="22"/>
      <c r="K58" s="22"/>
    </row>
    <row r="59" spans="1:12" x14ac:dyDescent="0.25">
      <c r="E59" s="22"/>
      <c r="F59" s="22"/>
      <c r="G59" s="22"/>
      <c r="H59" s="22"/>
      <c r="I59" s="22"/>
      <c r="J59" s="22"/>
      <c r="K59" s="22"/>
    </row>
    <row r="60" spans="1:12" x14ac:dyDescent="0.25">
      <c r="E60" s="22"/>
      <c r="F60" s="22"/>
      <c r="G60" s="22"/>
      <c r="H60" s="22"/>
      <c r="I60" s="22"/>
      <c r="J60" s="22"/>
      <c r="K60" s="22"/>
    </row>
    <row r="61" spans="1:12" x14ac:dyDescent="0.25">
      <c r="E61" s="22"/>
      <c r="F61" s="22"/>
      <c r="G61" s="22"/>
      <c r="H61" s="22"/>
      <c r="I61" s="22"/>
      <c r="J61" s="22"/>
      <c r="K61" s="22"/>
    </row>
    <row r="62" spans="1:12" x14ac:dyDescent="0.25">
      <c r="E62" s="22"/>
      <c r="F62" s="22"/>
      <c r="G62" s="22"/>
      <c r="H62" s="22"/>
      <c r="I62" s="22"/>
      <c r="J62" s="22"/>
      <c r="K62" s="22"/>
    </row>
    <row r="63" spans="1:12" x14ac:dyDescent="0.25">
      <c r="E63" s="22"/>
      <c r="F63" s="22"/>
      <c r="G63" s="22"/>
      <c r="H63" s="22"/>
      <c r="I63" s="22"/>
      <c r="J63" s="22"/>
      <c r="K63" s="22"/>
    </row>
    <row r="64" spans="1:12" x14ac:dyDescent="0.25">
      <c r="E64" s="22"/>
      <c r="F64" s="22"/>
      <c r="G64" s="22"/>
      <c r="H64" s="22"/>
      <c r="I64" s="22"/>
      <c r="J64" s="22"/>
      <c r="K64" s="22"/>
    </row>
    <row r="65" spans="5:11" x14ac:dyDescent="0.25">
      <c r="E65" s="22"/>
      <c r="F65" s="22"/>
      <c r="G65" s="22"/>
      <c r="H65" s="22"/>
      <c r="I65" s="22"/>
      <c r="J65" s="22"/>
      <c r="K65" s="22"/>
    </row>
    <row r="66" spans="5:11" x14ac:dyDescent="0.25">
      <c r="E66" s="22"/>
      <c r="F66" s="22"/>
      <c r="G66" s="22"/>
      <c r="H66" s="22"/>
      <c r="I66" s="22"/>
      <c r="J66" s="22"/>
      <c r="K66" s="22"/>
    </row>
    <row r="67" spans="5:11" x14ac:dyDescent="0.25">
      <c r="E67" s="22"/>
      <c r="F67" s="22"/>
      <c r="G67" s="22"/>
      <c r="H67" s="22"/>
      <c r="I67" s="22"/>
      <c r="J67" s="22"/>
      <c r="K67" s="22"/>
    </row>
    <row r="68" spans="5:11" x14ac:dyDescent="0.25">
      <c r="E68" s="22"/>
      <c r="F68" s="22"/>
      <c r="G68" s="22"/>
      <c r="H68" s="22"/>
      <c r="I68" s="22"/>
      <c r="J68" s="22"/>
      <c r="K68" s="22"/>
    </row>
    <row r="69" spans="5:11" x14ac:dyDescent="0.25">
      <c r="E69" s="22"/>
      <c r="F69" s="22"/>
      <c r="G69" s="22"/>
      <c r="H69" s="22"/>
      <c r="I69" s="22"/>
      <c r="J69" s="22"/>
      <c r="K69" s="22"/>
    </row>
    <row r="70" spans="5:11" x14ac:dyDescent="0.25">
      <c r="E70" s="22"/>
      <c r="F70" s="22"/>
      <c r="G70" s="22"/>
      <c r="H70" s="22"/>
      <c r="I70" s="22"/>
      <c r="J70" s="22"/>
      <c r="K70" s="22"/>
    </row>
    <row r="71" spans="5:11" x14ac:dyDescent="0.25">
      <c r="E71" s="22"/>
      <c r="F71" s="22"/>
      <c r="G71" s="22"/>
      <c r="H71" s="22"/>
      <c r="I71" s="22"/>
      <c r="J71" s="22"/>
      <c r="K71" s="22"/>
    </row>
    <row r="72" spans="5:11" x14ac:dyDescent="0.25">
      <c r="E72" s="22"/>
      <c r="F72" s="22"/>
      <c r="G72" s="22"/>
      <c r="H72" s="22"/>
      <c r="I72" s="22"/>
      <c r="J72" s="22"/>
      <c r="K72" s="22"/>
    </row>
  </sheetData>
  <mergeCells count="17">
    <mergeCell ref="J10:J11"/>
    <mergeCell ref="K10:K11"/>
    <mergeCell ref="A52:D52"/>
    <mergeCell ref="A53:I53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2025-09-26T14:30:42Z</dcterms:modified>
</cp:coreProperties>
</file>