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987C08A9-854D-4E63-BEF3-B831ADA0C522}" xr6:coauthVersionLast="47" xr6:coauthVersionMax="47" xr10:uidLastSave="{00000000-0000-0000-0000-000000000000}"/>
  <bookViews>
    <workbookView xWindow="1950" yWindow="1950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analitico'!$A$1:$K$41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J30" i="1"/>
  <c r="K30" i="1" s="1"/>
  <c r="J29" i="1"/>
  <c r="K29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<sst xmlns="http://schemas.openxmlformats.org/spreadsheetml/2006/main" count="164" uniqueCount="83">
  <si>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</si>
  <si>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</si>
  <si>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</si>
  <si>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</si>
  <si>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</si>
  <si>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</si>
  <si>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</si>
  <si>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</si>
  <si>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</si>
  <si>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</si>
  <si>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</si>
  <si>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</si>
  <si>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</si>
  <si>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MUSEOS NACIONALES Y REGIONALES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</si>
  <si>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</si>
  <si>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</si>
  <si>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</si>
  <si>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</si>
  <si>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</si>
  <si>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</si>
  <si>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</si>
  <si>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</si>
  <si>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</si>
  <si>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</si>
  <si>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</si>
  <si>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</si>
  <si>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</si>
  <si>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</si>
  <si>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</si>
  <si>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</si>
  <si>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</si>
  <si>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</si>
  <si>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</si>
  <si>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</si>
  <si>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</si>
  <si>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</si>
  <si>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</si>
  <si>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</si>
  <si>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</si>
  <si>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</si>
  <si>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</si>
  <si>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</si>
  <si>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</si>
  <si>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</si>
  <si>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</si>
  <si>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</si>
  <si>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</si>
  <si>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</si>
  <si>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</si>
  <si>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</si>
  <si>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</si>
  <si>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</si>
  <si>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</si>
  <si>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</si>
  <si>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</si>
  <si>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</si>
  <si>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</si>
  <si>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</si>
  <si>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</si>
  <si>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</si>
  <si>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</si>
  <si>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</si>
  <si>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</si>
  <si>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</si>
  <si>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</si>
  <si>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</si>
  <si>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</si>
  <si>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</si>
  <si>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</si>
  <si>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</si>
  <si>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</si>
  <si>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Fondo de Mejoramiento Integral de Museos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</si>
  <si>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</si>
  <si>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006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</si>
  <si>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</si>
  <si>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</si>
  <si>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</si>
  <si>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</si>
  <si>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</si>
  <si>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</si>
  <si>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</si>
  <si>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 xml:space="preserve">   Variación
 %    
(6) / (4)</t>
  </si>
  <si>
    <t>LEY DE PPTOS AÑO 2025 (Inicial+ Reajuste+Leyes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</si>
</sst>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2" fillId="23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left" vertical="top" wrapText="1"/>
    </xf>
    <xf numFmtId="3" fontId="2" fillId="27" borderId="8" xfId="0" applyNumberFormat="1" applyFont="1" applyFill="1" applyBorder="1" applyAlignment="1">
      <alignment horizontal="right" vertical="top" wrapText="1"/>
    </xf>
    <xf numFmtId="164" fontId="2" fillId="28" borderId="8" xfId="0" applyNumberFormat="1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9" fillId="22" borderId="10" xfId="0" applyFont="1" applyFill="1" applyBorder="1" applyAlignment="1">
      <alignment horizontal="center" vertical="top" wrapText="1"/>
    </xf>
    <xf numFmtId="0" fontId="3" fillId="29" borderId="13" xfId="0" applyFont="1" applyFill="1" applyBorder="1" applyAlignment="1">
      <alignment horizontal="center" vertical="top" wrapText="1"/>
    </xf>
    <xf numFmtId="0" fontId="3" fillId="30" borderId="13" xfId="0" applyFont="1" applyFill="1" applyBorder="1" applyAlignment="1">
      <alignment horizontal="left" vertical="top" wrapText="1"/>
    </xf>
    <xf numFmtId="3" fontId="3" fillId="31" borderId="13" xfId="0" applyNumberFormat="1" applyFont="1" applyFill="1" applyBorder="1" applyAlignment="1">
      <alignment horizontal="right" vertical="top" wrapText="1"/>
    </xf>
    <xf numFmtId="0" fontId="0" fillId="32" borderId="13" xfId="0" applyFill="1" applyBorder="1" applyAlignment="1" applyProtection="1">
      <alignment wrapText="1"/>
      <protection locked="0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9" fillId="39" borderId="1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 applyProtection="1">
      <alignment horizontal="center" vertical="center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view="pageBreakPreview" topLeftCell="A3" zoomScale="60" zoomScaleNormal="100" workbookViewId="0">
      <selection activeCell="K26" sqref="K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4.7109375" customWidth="1"/>
    <col min="6" max="6" width="14.140625" customWidth="1"/>
    <col min="7" max="7" width="13.28515625" customWidth="1"/>
    <col min="8" max="8" width="14.140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1"/>
      <c r="J1" s="41"/>
      <c r="K1" s="4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1"/>
      <c r="J2" s="41"/>
      <c r="K2" s="4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1"/>
      <c r="J3" s="41"/>
      <c r="K3" s="4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2" t="s">
        <v>4</v>
      </c>
      <c r="B5" s="53"/>
      <c r="C5" s="31" t="s">
        <v>5</v>
      </c>
      <c r="D5" s="32"/>
      <c r="E5" s="32"/>
      <c r="F5" s="3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13</v>
      </c>
      <c r="D7" s="49"/>
      <c r="E7" s="49"/>
      <c r="F7" s="4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0" t="s">
        <v>17</v>
      </c>
      <c r="B9" s="50" t="s">
        <v>18</v>
      </c>
      <c r="C9" s="50" t="s">
        <v>19</v>
      </c>
      <c r="D9" s="5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3" customHeight="1" x14ac:dyDescent="0.25">
      <c r="A10" s="51"/>
      <c r="B10" s="51"/>
      <c r="C10" s="51"/>
      <c r="D10" s="51"/>
      <c r="E10" s="6" t="s">
        <v>28</v>
      </c>
      <c r="F10" s="7" t="s">
        <v>29</v>
      </c>
      <c r="G10" s="7" t="s">
        <v>30</v>
      </c>
      <c r="H10" s="21" t="s">
        <v>82</v>
      </c>
      <c r="I10" s="7" t="s">
        <v>31</v>
      </c>
      <c r="J10" s="33" t="s">
        <v>80</v>
      </c>
      <c r="K10" s="33" t="s">
        <v>81</v>
      </c>
      <c r="L10" s="1"/>
    </row>
    <row r="11" spans="1:12" ht="18.75" customHeight="1" x14ac:dyDescent="0.25">
      <c r="A11" s="51"/>
      <c r="B11" s="51"/>
      <c r="C11" s="51"/>
      <c r="D11" s="51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4"/>
      <c r="K11" s="34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22696534</v>
      </c>
      <c r="F12" s="12">
        <v>21626018</v>
      </c>
      <c r="G12" s="12">
        <v>13064960</v>
      </c>
      <c r="H12" s="12">
        <v>22961945</v>
      </c>
      <c r="I12" s="12">
        <v>23070148</v>
      </c>
      <c r="J12" s="12">
        <f>I12-H12</f>
        <v>108203</v>
      </c>
      <c r="K12" s="13">
        <f>(J12/H12)</f>
        <v>4.7122750272243922E-3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10</v>
      </c>
      <c r="F16" s="16">
        <v>12794</v>
      </c>
      <c r="G16" s="16">
        <v>145</v>
      </c>
      <c r="H16" s="16">
        <v>10</v>
      </c>
      <c r="I16" s="16">
        <v>10</v>
      </c>
      <c r="J16" s="17"/>
      <c r="K16" s="18" t="s">
        <v>34</v>
      </c>
      <c r="L16" s="1"/>
    </row>
    <row r="17" spans="1:12" ht="27" customHeight="1" x14ac:dyDescent="0.25">
      <c r="A17" s="14" t="s">
        <v>34</v>
      </c>
      <c r="B17" s="14" t="s">
        <v>44</v>
      </c>
      <c r="C17" s="14" t="s">
        <v>34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46</v>
      </c>
      <c r="C18" s="14" t="s">
        <v>34</v>
      </c>
      <c r="D18" s="15" t="s">
        <v>47</v>
      </c>
      <c r="E18" s="16">
        <v>0</v>
      </c>
      <c r="F18" s="16">
        <v>12784</v>
      </c>
      <c r="G18" s="16">
        <v>145</v>
      </c>
      <c r="H18" s="16">
        <v>0</v>
      </c>
      <c r="I18" s="16">
        <v>0</v>
      </c>
      <c r="J18" s="17"/>
      <c r="K18" s="18" t="s">
        <v>34</v>
      </c>
      <c r="L18" s="1"/>
    </row>
    <row r="19" spans="1:12" ht="15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22696504</v>
      </c>
      <c r="F19" s="16">
        <v>21006793</v>
      </c>
      <c r="G19" s="16">
        <v>13064815</v>
      </c>
      <c r="H19" s="16">
        <v>22961915</v>
      </c>
      <c r="I19" s="16">
        <v>23070118</v>
      </c>
      <c r="J19" s="16">
        <f>I19-H19</f>
        <v>108203</v>
      </c>
      <c r="K19" s="18">
        <f>(J19/H19)</f>
        <v>4.7122811838646731E-3</v>
      </c>
      <c r="L19" s="1"/>
    </row>
    <row r="20" spans="1:12" ht="15" customHeight="1" x14ac:dyDescent="0.25">
      <c r="A20" s="14" t="s">
        <v>34</v>
      </c>
      <c r="B20" s="14" t="s">
        <v>44</v>
      </c>
      <c r="C20" s="14" t="s">
        <v>34</v>
      </c>
      <c r="D20" s="15" t="s">
        <v>50</v>
      </c>
      <c r="E20" s="16">
        <v>22696504</v>
      </c>
      <c r="F20" s="16">
        <v>21006793</v>
      </c>
      <c r="G20" s="16">
        <v>13064815</v>
      </c>
      <c r="H20" s="16">
        <v>22961915</v>
      </c>
      <c r="I20" s="16">
        <v>23070118</v>
      </c>
      <c r="J20" s="16">
        <f>I20-H20</f>
        <v>108203</v>
      </c>
      <c r="K20" s="18">
        <f>(J20/H20)</f>
        <v>4.7122811838646731E-3</v>
      </c>
      <c r="L20" s="1"/>
    </row>
    <row r="21" spans="1:12" ht="15" customHeight="1" x14ac:dyDescent="0.25">
      <c r="A21" s="14" t="s">
        <v>51</v>
      </c>
      <c r="B21" s="14" t="s">
        <v>34</v>
      </c>
      <c r="C21" s="14" t="s">
        <v>34</v>
      </c>
      <c r="D21" s="15" t="s">
        <v>52</v>
      </c>
      <c r="E21" s="16">
        <v>10</v>
      </c>
      <c r="F21" s="16">
        <v>606421</v>
      </c>
      <c r="G21" s="16">
        <v>0</v>
      </c>
      <c r="H21" s="16">
        <v>10</v>
      </c>
      <c r="I21" s="16">
        <v>10</v>
      </c>
      <c r="J21" s="17"/>
      <c r="K21" s="18" t="s">
        <v>34</v>
      </c>
      <c r="L21" s="1"/>
    </row>
    <row r="22" spans="1:12" ht="15" customHeight="1" x14ac:dyDescent="0.25">
      <c r="A22" s="10" t="s">
        <v>34</v>
      </c>
      <c r="B22" s="10" t="s">
        <v>34</v>
      </c>
      <c r="C22" s="10" t="s">
        <v>34</v>
      </c>
      <c r="D22" s="11" t="s">
        <v>53</v>
      </c>
      <c r="E22" s="12">
        <v>22696534</v>
      </c>
      <c r="F22" s="12">
        <v>21626018</v>
      </c>
      <c r="G22" s="12">
        <v>11608233</v>
      </c>
      <c r="H22" s="12">
        <v>22961945</v>
      </c>
      <c r="I22" s="12">
        <v>23070148</v>
      </c>
      <c r="J22" s="12">
        <f>I22-H22</f>
        <v>108203</v>
      </c>
      <c r="K22" s="13">
        <f>(J22/H22)</f>
        <v>4.7122750272243922E-3</v>
      </c>
      <c r="L22" s="1"/>
    </row>
    <row r="23" spans="1:12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14134948</v>
      </c>
      <c r="F23" s="16">
        <v>13371126</v>
      </c>
      <c r="G23" s="16">
        <v>8128956</v>
      </c>
      <c r="H23" s="16">
        <v>14134948</v>
      </c>
      <c r="I23" s="16">
        <v>14495569</v>
      </c>
      <c r="J23" s="16">
        <f>I23-H23</f>
        <v>360621</v>
      </c>
      <c r="K23" s="18">
        <f>(J23/H23)</f>
        <v>2.5512722084297727E-2</v>
      </c>
      <c r="L23" s="1"/>
    </row>
    <row r="24" spans="1:12" ht="15" customHeight="1" x14ac:dyDescent="0.25">
      <c r="A24" s="14" t="s">
        <v>56</v>
      </c>
      <c r="B24" s="14" t="s">
        <v>34</v>
      </c>
      <c r="C24" s="14" t="s">
        <v>34</v>
      </c>
      <c r="D24" s="15" t="s">
        <v>57</v>
      </c>
      <c r="E24" s="16">
        <v>5780796</v>
      </c>
      <c r="F24" s="16">
        <v>5491756</v>
      </c>
      <c r="G24" s="16">
        <v>2357137</v>
      </c>
      <c r="H24" s="16">
        <v>5960004</v>
      </c>
      <c r="I24" s="16">
        <v>4591784</v>
      </c>
      <c r="J24" s="16">
        <f>I24-H24</f>
        <v>-1368220</v>
      </c>
      <c r="K24" s="18">
        <f>(J24/H24)</f>
        <v>-0.22956696002217447</v>
      </c>
      <c r="L24" s="1"/>
    </row>
    <row r="25" spans="1:12" ht="15" customHeight="1" x14ac:dyDescent="0.25">
      <c r="A25" s="14" t="s">
        <v>58</v>
      </c>
      <c r="B25" s="14" t="s">
        <v>34</v>
      </c>
      <c r="C25" s="14" t="s">
        <v>34</v>
      </c>
      <c r="D25" s="15" t="s">
        <v>59</v>
      </c>
      <c r="E25" s="16">
        <v>10</v>
      </c>
      <c r="F25" s="16">
        <v>60950</v>
      </c>
      <c r="G25" s="16">
        <v>60940</v>
      </c>
      <c r="H25" s="16">
        <v>10</v>
      </c>
      <c r="I25" s="16">
        <v>10</v>
      </c>
      <c r="J25" s="17"/>
      <c r="K25" s="18" t="s">
        <v>34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60</v>
      </c>
      <c r="E26" s="16">
        <v>10</v>
      </c>
      <c r="F26" s="16">
        <v>60950</v>
      </c>
      <c r="G26" s="16">
        <v>60940</v>
      </c>
      <c r="H26" s="16">
        <v>10</v>
      </c>
      <c r="I26" s="16">
        <v>10</v>
      </c>
      <c r="J26" s="17"/>
      <c r="K26" s="18" t="s">
        <v>34</v>
      </c>
      <c r="L26" s="1"/>
    </row>
    <row r="27" spans="1:12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7"/>
      <c r="K27" s="18" t="s">
        <v>34</v>
      </c>
      <c r="L27" s="1"/>
    </row>
    <row r="28" spans="1:12" ht="15" customHeight="1" x14ac:dyDescent="0.25">
      <c r="A28" s="14" t="s">
        <v>34</v>
      </c>
      <c r="B28" s="14" t="s">
        <v>46</v>
      </c>
      <c r="C28" s="14" t="s">
        <v>34</v>
      </c>
      <c r="D28" s="15" t="s">
        <v>63</v>
      </c>
      <c r="E28" s="16">
        <v>20</v>
      </c>
      <c r="F28" s="16">
        <v>20</v>
      </c>
      <c r="G28" s="16">
        <v>0</v>
      </c>
      <c r="H28" s="16">
        <v>20</v>
      </c>
      <c r="I28" s="16">
        <v>20</v>
      </c>
      <c r="J28" s="17"/>
      <c r="K28" s="18" t="s">
        <v>34</v>
      </c>
      <c r="L28" s="1"/>
    </row>
    <row r="29" spans="1:12" ht="27" customHeight="1" x14ac:dyDescent="0.25">
      <c r="A29" s="14" t="s">
        <v>7</v>
      </c>
      <c r="B29" s="14" t="s">
        <v>34</v>
      </c>
      <c r="C29" s="14" t="s">
        <v>34</v>
      </c>
      <c r="D29" s="15" t="s">
        <v>64</v>
      </c>
      <c r="E29" s="16">
        <v>1160191</v>
      </c>
      <c r="F29" s="16">
        <v>1102181</v>
      </c>
      <c r="G29" s="16">
        <v>332658</v>
      </c>
      <c r="H29" s="16">
        <v>1196157</v>
      </c>
      <c r="I29" s="16">
        <v>564737</v>
      </c>
      <c r="J29" s="16">
        <f t="shared" ref="J29:J36" si="0">I29-H29</f>
        <v>-631420</v>
      </c>
      <c r="K29" s="18">
        <f>(J29/H29)</f>
        <v>-0.52787384933583137</v>
      </c>
      <c r="L29" s="1"/>
    </row>
    <row r="30" spans="1:12" ht="15" customHeight="1" x14ac:dyDescent="0.25">
      <c r="A30" s="14" t="s">
        <v>34</v>
      </c>
      <c r="B30" s="14" t="s">
        <v>15</v>
      </c>
      <c r="C30" s="14" t="s">
        <v>34</v>
      </c>
      <c r="D30" s="15" t="s">
        <v>65</v>
      </c>
      <c r="E30" s="16">
        <v>1160191</v>
      </c>
      <c r="F30" s="16">
        <v>1102181</v>
      </c>
      <c r="G30" s="16">
        <v>332658</v>
      </c>
      <c r="H30" s="16">
        <v>1196157</v>
      </c>
      <c r="I30" s="16">
        <v>548684</v>
      </c>
      <c r="J30" s="16">
        <f t="shared" si="0"/>
        <v>-647473</v>
      </c>
      <c r="K30" s="18">
        <f>(J30/H30)</f>
        <v>-0.54129432842009872</v>
      </c>
      <c r="L30" s="1"/>
    </row>
    <row r="31" spans="1:12" ht="15" customHeight="1" x14ac:dyDescent="0.25">
      <c r="A31" s="22" t="s">
        <v>34</v>
      </c>
      <c r="B31" s="22" t="s">
        <v>36</v>
      </c>
      <c r="C31" s="22" t="s">
        <v>34</v>
      </c>
      <c r="D31" s="23" t="s">
        <v>66</v>
      </c>
      <c r="E31" s="24">
        <v>0</v>
      </c>
      <c r="F31" s="24">
        <v>0</v>
      </c>
      <c r="G31" s="24">
        <v>0</v>
      </c>
      <c r="H31" s="24">
        <v>0</v>
      </c>
      <c r="I31" s="24">
        <v>16053</v>
      </c>
      <c r="J31" s="24">
        <f t="shared" si="0"/>
        <v>16053</v>
      </c>
      <c r="K31" s="26" t="s">
        <v>34</v>
      </c>
      <c r="L31" s="1"/>
    </row>
    <row r="32" spans="1:12" ht="15" customHeight="1" x14ac:dyDescent="0.25">
      <c r="A32" s="27" t="s">
        <v>67</v>
      </c>
      <c r="B32" s="27" t="s">
        <v>34</v>
      </c>
      <c r="C32" s="27" t="s">
        <v>34</v>
      </c>
      <c r="D32" s="28" t="s">
        <v>68</v>
      </c>
      <c r="E32" s="29">
        <v>1620559</v>
      </c>
      <c r="F32" s="29">
        <v>1539531</v>
      </c>
      <c r="G32" s="29">
        <v>668088</v>
      </c>
      <c r="H32" s="29">
        <v>1670796</v>
      </c>
      <c r="I32" s="29">
        <v>3418018</v>
      </c>
      <c r="J32" s="29">
        <f t="shared" si="0"/>
        <v>1747222</v>
      </c>
      <c r="K32" s="30">
        <f>(J32/H32)</f>
        <v>1.0457422689544384</v>
      </c>
      <c r="L32" s="1"/>
    </row>
    <row r="33" spans="1:12" ht="15" customHeight="1" x14ac:dyDescent="0.25">
      <c r="A33" s="14" t="s">
        <v>34</v>
      </c>
      <c r="B33" s="14" t="s">
        <v>44</v>
      </c>
      <c r="C33" s="14" t="s">
        <v>34</v>
      </c>
      <c r="D33" s="15" t="s">
        <v>69</v>
      </c>
      <c r="E33" s="16">
        <v>792298</v>
      </c>
      <c r="F33" s="16">
        <v>752683</v>
      </c>
      <c r="G33" s="16">
        <v>360618</v>
      </c>
      <c r="H33" s="16">
        <v>816859</v>
      </c>
      <c r="I33" s="16">
        <v>1709009</v>
      </c>
      <c r="J33" s="16">
        <f t="shared" si="0"/>
        <v>892150</v>
      </c>
      <c r="K33" s="18">
        <f>(J33/H33)</f>
        <v>1.0921713539301152</v>
      </c>
      <c r="L33" s="1"/>
    </row>
    <row r="34" spans="1:12" ht="15" customHeight="1" x14ac:dyDescent="0.25">
      <c r="A34" s="14" t="s">
        <v>34</v>
      </c>
      <c r="B34" s="14" t="s">
        <v>34</v>
      </c>
      <c r="C34" s="14" t="s">
        <v>70</v>
      </c>
      <c r="D34" s="15" t="s">
        <v>71</v>
      </c>
      <c r="E34" s="16">
        <v>792298</v>
      </c>
      <c r="F34" s="16">
        <v>752683</v>
      </c>
      <c r="G34" s="16">
        <v>360618</v>
      </c>
      <c r="H34" s="16">
        <v>816859</v>
      </c>
      <c r="I34" s="16">
        <v>1709009</v>
      </c>
      <c r="J34" s="16">
        <f t="shared" si="0"/>
        <v>892150</v>
      </c>
      <c r="K34" s="18">
        <f>(J34/H34)</f>
        <v>1.0921713539301152</v>
      </c>
      <c r="L34" s="1"/>
    </row>
    <row r="35" spans="1:12" ht="15" customHeight="1" x14ac:dyDescent="0.25">
      <c r="A35" s="14" t="s">
        <v>34</v>
      </c>
      <c r="B35" s="14" t="s">
        <v>11</v>
      </c>
      <c r="C35" s="14" t="s">
        <v>34</v>
      </c>
      <c r="D35" s="15" t="s">
        <v>72</v>
      </c>
      <c r="E35" s="16">
        <v>828261</v>
      </c>
      <c r="F35" s="16">
        <v>786848</v>
      </c>
      <c r="G35" s="16">
        <v>307470</v>
      </c>
      <c r="H35" s="16">
        <v>853937</v>
      </c>
      <c r="I35" s="16">
        <v>1709009</v>
      </c>
      <c r="J35" s="16">
        <f t="shared" si="0"/>
        <v>855072</v>
      </c>
      <c r="K35" s="18">
        <f>(J35/H35)</f>
        <v>1.0013291378638003</v>
      </c>
      <c r="L35" s="1"/>
    </row>
    <row r="36" spans="1:12" ht="15" customHeight="1" x14ac:dyDescent="0.25">
      <c r="A36" s="14" t="s">
        <v>34</v>
      </c>
      <c r="B36" s="14" t="s">
        <v>34</v>
      </c>
      <c r="C36" s="14" t="s">
        <v>73</v>
      </c>
      <c r="D36" s="15" t="s">
        <v>71</v>
      </c>
      <c r="E36" s="16">
        <v>828261</v>
      </c>
      <c r="F36" s="16">
        <v>786848</v>
      </c>
      <c r="G36" s="16">
        <v>307470</v>
      </c>
      <c r="H36" s="16">
        <v>853937</v>
      </c>
      <c r="I36" s="16">
        <v>1709009</v>
      </c>
      <c r="J36" s="16">
        <f t="shared" si="0"/>
        <v>855072</v>
      </c>
      <c r="K36" s="18">
        <f>(J36/H36)</f>
        <v>1.0013291378638003</v>
      </c>
      <c r="L36" s="1"/>
    </row>
    <row r="37" spans="1:12" ht="15" customHeight="1" x14ac:dyDescent="0.25">
      <c r="A37" s="14" t="s">
        <v>74</v>
      </c>
      <c r="B37" s="14" t="s">
        <v>34</v>
      </c>
      <c r="C37" s="14" t="s">
        <v>34</v>
      </c>
      <c r="D37" s="15" t="s">
        <v>75</v>
      </c>
      <c r="E37" s="16">
        <v>10</v>
      </c>
      <c r="F37" s="16">
        <v>60454</v>
      </c>
      <c r="G37" s="16">
        <v>60454</v>
      </c>
      <c r="H37" s="16">
        <v>10</v>
      </c>
      <c r="I37" s="16">
        <v>10</v>
      </c>
      <c r="J37" s="17"/>
      <c r="K37" s="18" t="s">
        <v>34</v>
      </c>
      <c r="L37" s="1"/>
    </row>
    <row r="38" spans="1:12" ht="15" customHeight="1" x14ac:dyDescent="0.25">
      <c r="A38" s="22" t="s">
        <v>34</v>
      </c>
      <c r="B38" s="22" t="s">
        <v>76</v>
      </c>
      <c r="C38" s="22" t="s">
        <v>34</v>
      </c>
      <c r="D38" s="23" t="s">
        <v>77</v>
      </c>
      <c r="E38" s="24">
        <v>10</v>
      </c>
      <c r="F38" s="24">
        <v>60454</v>
      </c>
      <c r="G38" s="24">
        <v>60454</v>
      </c>
      <c r="H38" s="24">
        <v>10</v>
      </c>
      <c r="I38" s="24">
        <v>10</v>
      </c>
      <c r="J38" s="25"/>
      <c r="K38" s="26" t="s">
        <v>34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35" t="s">
        <v>78</v>
      </c>
      <c r="B40" s="36"/>
      <c r="C40" s="36"/>
      <c r="D40" s="36"/>
      <c r="E40" s="19">
        <v>22696504</v>
      </c>
      <c r="F40" s="19">
        <v>21565544</v>
      </c>
      <c r="G40" s="19">
        <v>11547779</v>
      </c>
      <c r="H40" s="19">
        <v>22961915</v>
      </c>
      <c r="I40" s="19">
        <v>23070118</v>
      </c>
      <c r="J40" s="19">
        <v>108203</v>
      </c>
      <c r="K40" s="20">
        <v>4.7122811838646731E-3</v>
      </c>
      <c r="L40" s="1"/>
    </row>
    <row r="41" spans="1:12" ht="15" customHeight="1" x14ac:dyDescent="0.25">
      <c r="A41" s="37" t="s">
        <v>79</v>
      </c>
      <c r="B41" s="38"/>
      <c r="C41" s="38"/>
      <c r="D41" s="38"/>
      <c r="E41" s="38"/>
      <c r="F41" s="38"/>
      <c r="G41" s="38"/>
      <c r="H41" s="38"/>
      <c r="I41" s="38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K1"/>
    <mergeCell ref="A2:K2"/>
    <mergeCell ref="A3:K3"/>
    <mergeCell ref="A6:B6"/>
    <mergeCell ref="C6:F6"/>
    <mergeCell ref="A5:B5"/>
    <mergeCell ref="C5:F5"/>
    <mergeCell ref="J10:J11"/>
    <mergeCell ref="K10:K11"/>
    <mergeCell ref="A40:D40"/>
    <mergeCell ref="A41:I41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2" orientation="landscape" r:id="rId1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2025-09-30T19:19:57Z</dcterms:created>
  <dcterms:modified xsi:type="dcterms:W3CDTF">2025-09-30T19:19:57Z</dcterms:modified>
</cp:coreProperties>
</file>