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82AE6D0-D6AA-43E6-A7DB-EF6DF5870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J39" i="1"/>
  <c r="J28" i="1"/>
  <c r="K23" i="1"/>
  <c r="K38" i="1"/>
  <c r="J22" i="1"/>
  <c r="K22" i="1" s="1"/>
  <c r="J14" i="1"/>
  <c r="K14" i="1" s="1"/>
  <c r="J45" i="1"/>
  <c r="J44" i="1"/>
  <c r="J43" i="1"/>
  <c r="J42" i="1"/>
  <c r="J41" i="1"/>
  <c r="J40" i="1"/>
  <c r="J38" i="1"/>
  <c r="J37" i="1"/>
  <c r="K37" i="1" s="1"/>
  <c r="J36" i="1"/>
  <c r="K36" i="1" s="1"/>
  <c r="J35" i="1"/>
  <c r="K35" i="1" s="1"/>
  <c r="J34" i="1"/>
  <c r="K34" i="1" s="1"/>
  <c r="J27" i="1"/>
  <c r="J26" i="1"/>
  <c r="J25" i="1"/>
  <c r="J24" i="1"/>
  <c r="K24" i="1" s="1"/>
  <c r="J23" i="1"/>
  <c r="J21" i="1"/>
  <c r="K21" i="1" s="1"/>
  <c r="J20" i="1"/>
  <c r="J19" i="1"/>
  <c r="J18" i="1"/>
  <c r="J17" i="1"/>
  <c r="K17" i="1" s="1"/>
  <c r="J16" i="1"/>
  <c r="K16" i="1" s="1"/>
  <c r="J15" i="1"/>
  <c r="J13" i="1"/>
  <c r="K13" i="1" s="1"/>
  <c r="J12" i="1"/>
  <c r="K12" i="1" s="1"/>
</calcChain>
</file>

<file path=xl/sharedStrings.xml><?xml version="1.0" encoding="utf-8"?>
<sst xmlns="http://schemas.openxmlformats.org/spreadsheetml/2006/main" count="202" uniqueCount="106">
  <si>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</si>
  <si>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</si>
  <si>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</si>
  <si>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</si>
  <si>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</si>
  <si>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</si>
  <si>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</si>
  <si>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</si>
  <si>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</si>
  <si>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NACIONAL DE DEPORTES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</si>
  <si>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</si>
  <si>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</si>
  <si>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</si>
  <si>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MEGA EVENTOS DEPORTIVOS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</si>
  <si>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</si>
  <si>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</si>
  <si>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</si>
  <si>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</si>
  <si>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</si>
  <si>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</si>
  <si>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</si>
  <si>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</si>
  <si>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</si>
  <si>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</si>
  <si>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</si>
  <si>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</si>
  <si>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</si>
  <si>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</si>
  <si>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</si>
  <si>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</si>
  <si>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</si>
  <si>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</si>
  <si>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</si>
  <si>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</si>
  <si>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</si>
  <si>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</si>
  <si>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</si>
  <si>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</si>
  <si>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GASTOS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</si>
  <si>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</si>
  <si>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</si>
  <si>
    <t>007</t>
  </si>
  <si>
    <t>Mundial Olimpiadas Especiales 2027</t>
  </si>
  <si>
    <t>008</t>
  </si>
  <si>
    <t>Mundial Ciclismo Pista</t>
  </si>
  <si>
    <t>009</t>
  </si>
  <si>
    <t>Americup Femenino 2025</t>
  </si>
  <si>
    <t>010</t>
  </si>
  <si>
    <t>Mundial Fútbol Sub 20</t>
  </si>
  <si>
    <t>011</t>
  </si>
  <si>
    <t>Juegos Parapanamericanos Juveniles</t>
  </si>
  <si>
    <t>256.000</t>
  </si>
  <si>
    <t>6.750</t>
  </si>
  <si>
    <t>39.209</t>
  </si>
  <si>
    <t>274.139</t>
  </si>
  <si>
    <t>296.989</t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</si>
  <si>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</si>
  <si>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</si>
  <si>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</si>
  <si>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</si>
  <si>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</si>
  <si>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</si>
  <si>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</si>
  <si>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</si>
  <si>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</si>
  <si>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</si>
  <si>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</si>
  <si>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</si>
  <si>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</si>
  <si>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</si>
  <si>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</si>
  <si>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</si>
  <si>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</si>
  <si>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</si>
  <si>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</si>
  <si>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</si>
  <si>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</si>
  <si>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24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</si>
  <si>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</si>
  <si>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Al Sector Privado</t>
    </r>
  </si>
  <si>
    <r>
      <rPr>
        <sz val="11"/>
        <rFont val="Times New Roman"/>
        <family val="1"/>
      </rPr>
      <t>007</t>
    </r>
  </si>
  <si>
    <r>
      <rPr>
        <sz val="11"/>
        <rFont val="Times New Roman"/>
        <family val="1"/>
      </rPr>
      <t>Mundial Olimpiadas Especiales 2027</t>
    </r>
  </si>
  <si>
    <r>
      <rPr>
        <sz val="11"/>
        <rFont val="Times New Roman"/>
        <family val="1"/>
      </rPr>
      <t>999</t>
    </r>
  </si>
  <si>
    <r>
      <rPr>
        <sz val="11"/>
        <rFont val="Times New Roman"/>
        <family val="1"/>
      </rPr>
      <t>Otros Eventos</t>
    </r>
  </si>
  <si>
    <r>
      <rPr>
        <sz val="11"/>
        <rFont val="Times New Roman"/>
        <family val="1"/>
      </rPr>
      <t>A Instituciones Privadas Ejecutoras de Políticas Públicas</t>
    </r>
  </si>
  <si>
    <r>
      <rPr>
        <sz val="11"/>
        <rFont val="Times New Roman"/>
        <family val="1"/>
      </rPr>
      <t>A Unidades o Programas del Servicio</t>
    </r>
  </si>
  <si>
    <r>
      <rPr>
        <sz val="11"/>
        <rFont val="Times New Roman"/>
        <family val="1"/>
      </rPr>
      <t>008</t>
    </r>
  </si>
  <si>
    <r>
      <rPr>
        <sz val="11"/>
        <rFont val="Times New Roman"/>
        <family val="1"/>
      </rPr>
      <t>Mundial Ciclismo Pista 2025</t>
    </r>
  </si>
  <si>
    <r>
      <rPr>
        <sz val="11"/>
        <rFont val="Times New Roman"/>
        <family val="1"/>
      </rPr>
      <t>009</t>
    </r>
  </si>
  <si>
    <r>
      <rPr>
        <sz val="11"/>
        <rFont val="Times New Roman"/>
        <family val="1"/>
      </rPr>
      <t>Americup Femenino 2025</t>
    </r>
  </si>
  <si>
    <r>
      <rPr>
        <sz val="11"/>
        <rFont val="Times New Roman"/>
        <family val="1"/>
      </rPr>
      <t>010</t>
    </r>
  </si>
  <si>
    <r>
      <rPr>
        <sz val="11"/>
        <rFont val="Times New Roman"/>
        <family val="1"/>
      </rPr>
      <t>Mundial Fútbol Sub 20</t>
    </r>
  </si>
  <si>
    <r>
      <rPr>
        <sz val="11"/>
        <rFont val="Times New Roman"/>
        <family val="1"/>
      </rPr>
      <t>011</t>
    </r>
  </si>
  <si>
    <r>
      <rPr>
        <sz val="11"/>
        <rFont val="Times New Roman"/>
        <family val="1"/>
      </rPr>
      <t>Juegos Parapanamericanos Juveniles</t>
    </r>
  </si>
  <si>
    <r>
      <rPr>
        <sz val="11"/>
        <rFont val="Times New Roman"/>
        <family val="1"/>
      </rPr>
      <t>014</t>
    </r>
  </si>
  <si>
    <r>
      <rPr>
        <sz val="11"/>
        <rFont val="Times New Roman"/>
        <family val="1"/>
      </rPr>
      <t>Mundial Sub 17 Voley Femenino</t>
    </r>
  </si>
  <si>
    <r>
      <rPr>
        <sz val="11"/>
        <rFont val="Times New Roman"/>
        <family val="1"/>
      </rPr>
      <t>015</t>
    </r>
  </si>
  <si>
    <r>
      <rPr>
        <sz val="11"/>
        <rFont val="Times New Roman"/>
        <family val="1"/>
      </rPr>
      <t>World Rugby Challenger Cup M20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</si>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</sst>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%"/>
  </numFmts>
  <fonts count="16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2"/>
    </font>
    <font>
      <sz val="11"/>
      <color indexed="8"/>
      <name val="Times New Roman"/>
      <family val="1"/>
    </font>
    <font>
      <b/>
      <sz val="11"/>
      <color rgb="FF000000"/>
      <name val="Times New Roman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 style="thin">
        <color rgb="FFFFFFFF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9" fillId="36" borderId="12" xfId="0" applyNumberFormat="1" applyFont="1" applyFill="1" applyBorder="1" applyAlignment="1">
      <alignment horizontal="right" vertical="top" wrapText="1"/>
    </xf>
    <xf numFmtId="165" fontId="9" fillId="37" borderId="12" xfId="0" applyNumberFormat="1" applyFont="1" applyFill="1" applyBorder="1" applyAlignment="1">
      <alignment horizontal="right" vertical="top" wrapText="1"/>
    </xf>
    <xf numFmtId="164" fontId="9" fillId="37" borderId="12" xfId="0" applyNumberFormat="1" applyFont="1" applyFill="1" applyBorder="1" applyAlignment="1">
      <alignment horizontal="right" vertical="top" wrapText="1"/>
    </xf>
    <xf numFmtId="0" fontId="9" fillId="30" borderId="8" xfId="0" applyFont="1" applyFill="1" applyBorder="1" applyAlignment="1">
      <alignment horizontal="center" vertical="top" wrapText="1"/>
    </xf>
    <xf numFmtId="0" fontId="11" fillId="31" borderId="8" xfId="0" applyFont="1" applyFill="1" applyBorder="1" applyAlignment="1">
      <alignment horizontal="left" vertical="top" wrapText="1"/>
    </xf>
    <xf numFmtId="3" fontId="11" fillId="32" borderId="8" xfId="0" applyNumberFormat="1" applyFont="1" applyFill="1" applyBorder="1" applyAlignment="1">
      <alignment horizontal="right" vertical="top" wrapText="1"/>
    </xf>
    <xf numFmtId="164" fontId="11" fillId="33" borderId="8" xfId="0" applyNumberFormat="1" applyFont="1" applyFill="1" applyBorder="1" applyAlignment="1">
      <alignment horizontal="right" vertical="top" wrapText="1"/>
    </xf>
    <xf numFmtId="0" fontId="13" fillId="34" borderId="12" xfId="0" applyFont="1" applyFill="1" applyBorder="1" applyAlignment="1">
      <alignment horizontal="center" vertical="top" wrapText="1"/>
    </xf>
    <xf numFmtId="0" fontId="13" fillId="35" borderId="12" xfId="0" applyFont="1" applyFill="1" applyBorder="1" applyAlignment="1">
      <alignment horizontal="left" vertical="top" wrapText="1"/>
    </xf>
    <xf numFmtId="3" fontId="13" fillId="36" borderId="12" xfId="0" applyNumberFormat="1" applyFont="1" applyFill="1" applyBorder="1" applyAlignment="1">
      <alignment horizontal="right" vertical="top" wrapText="1"/>
    </xf>
    <xf numFmtId="165" fontId="13" fillId="37" borderId="12" xfId="0" applyNumberFormat="1" applyFont="1" applyFill="1" applyBorder="1" applyAlignment="1">
      <alignment horizontal="right" vertical="top" wrapText="1"/>
    </xf>
    <xf numFmtId="164" fontId="13" fillId="37" borderId="12" xfId="0" applyNumberFormat="1" applyFont="1" applyFill="1" applyBorder="1" applyAlignment="1">
      <alignment horizontal="right" vertical="top" wrapText="1"/>
    </xf>
    <xf numFmtId="0" fontId="13" fillId="34" borderId="19" xfId="0" applyFont="1" applyFill="1" applyBorder="1" applyAlignment="1">
      <alignment horizontal="center" vertical="top" wrapText="1"/>
    </xf>
    <xf numFmtId="0" fontId="13" fillId="34" borderId="20" xfId="0" applyFont="1" applyFill="1" applyBorder="1" applyAlignment="1">
      <alignment horizontal="center" vertical="top" wrapText="1"/>
    </xf>
    <xf numFmtId="0" fontId="14" fillId="44" borderId="15" xfId="0" applyFont="1" applyFill="1" applyBorder="1" applyAlignment="1">
      <alignment horizontal="center" vertical="top" wrapText="1"/>
    </xf>
    <xf numFmtId="0" fontId="14" fillId="44" borderId="21" xfId="0" applyFont="1" applyFill="1" applyBorder="1" applyAlignment="1">
      <alignment horizontal="center" vertical="top" wrapText="1"/>
    </xf>
    <xf numFmtId="0" fontId="14" fillId="44" borderId="17" xfId="0" applyFont="1" applyFill="1" applyBorder="1" applyAlignment="1">
      <alignment horizontal="center" vertical="top" wrapText="1"/>
    </xf>
    <xf numFmtId="0" fontId="14" fillId="44" borderId="16" xfId="0" applyFont="1" applyFill="1" applyBorder="1" applyAlignment="1">
      <alignment horizontal="left" vertical="top" wrapText="1"/>
    </xf>
    <xf numFmtId="0" fontId="14" fillId="44" borderId="18" xfId="0" applyFont="1" applyFill="1" applyBorder="1" applyAlignment="1">
      <alignment horizontal="center" vertical="top" wrapText="1"/>
    </xf>
    <xf numFmtId="0" fontId="14" fillId="44" borderId="23" xfId="0" applyFont="1" applyFill="1" applyBorder="1" applyAlignment="1">
      <alignment horizontal="center" vertical="top" wrapText="1"/>
    </xf>
    <xf numFmtId="0" fontId="14" fillId="44" borderId="24" xfId="0" applyFont="1" applyFill="1" applyBorder="1" applyAlignment="1">
      <alignment horizontal="center" vertical="top" wrapText="1"/>
    </xf>
    <xf numFmtId="0" fontId="14" fillId="44" borderId="25" xfId="0" applyFont="1" applyFill="1" applyBorder="1" applyAlignment="1">
      <alignment horizontal="center" vertical="top" wrapText="1"/>
    </xf>
    <xf numFmtId="0" fontId="14" fillId="44" borderId="26" xfId="0" applyFont="1" applyFill="1" applyBorder="1" applyAlignment="1">
      <alignment horizontal="left" vertical="top" wrapText="1"/>
    </xf>
    <xf numFmtId="3" fontId="13" fillId="36" borderId="13" xfId="0" applyNumberFormat="1" applyFont="1" applyFill="1" applyBorder="1" applyAlignment="1">
      <alignment horizontal="right" vertical="top" wrapText="1"/>
    </xf>
    <xf numFmtId="0" fontId="13" fillId="34" borderId="14" xfId="0" applyFont="1" applyFill="1" applyBorder="1" applyAlignment="1">
      <alignment horizontal="center" vertical="top" wrapText="1"/>
    </xf>
    <xf numFmtId="0" fontId="13" fillId="35" borderId="14" xfId="0" applyFont="1" applyFill="1" applyBorder="1" applyAlignment="1">
      <alignment horizontal="left" vertical="top" wrapText="1"/>
    </xf>
    <xf numFmtId="3" fontId="13" fillId="36" borderId="14" xfId="0" applyNumberFormat="1" applyFont="1" applyFill="1" applyBorder="1" applyAlignment="1">
      <alignment horizontal="right" vertical="top" wrapText="1"/>
    </xf>
    <xf numFmtId="164" fontId="13" fillId="37" borderId="14" xfId="0" applyNumberFormat="1" applyFont="1" applyFill="1" applyBorder="1" applyAlignment="1">
      <alignment horizontal="right" vertical="top" wrapText="1"/>
    </xf>
    <xf numFmtId="0" fontId="13" fillId="34" borderId="22" xfId="0" applyFont="1" applyFill="1" applyBorder="1" applyAlignment="1">
      <alignment horizontal="center" vertical="top" wrapText="1"/>
    </xf>
    <xf numFmtId="0" fontId="13" fillId="35" borderId="22" xfId="0" applyFont="1" applyFill="1" applyBorder="1" applyAlignment="1">
      <alignment horizontal="left" vertical="top" wrapText="1"/>
    </xf>
    <xf numFmtId="3" fontId="13" fillId="36" borderId="22" xfId="0" applyNumberFormat="1" applyFont="1" applyFill="1" applyBorder="1" applyAlignment="1">
      <alignment horizontal="right" vertical="top" wrapText="1"/>
    </xf>
    <xf numFmtId="165" fontId="13" fillId="37" borderId="22" xfId="0" applyNumberFormat="1" applyFont="1" applyFill="1" applyBorder="1" applyAlignment="1">
      <alignment horizontal="right" vertical="top" wrapText="1"/>
    </xf>
    <xf numFmtId="164" fontId="13" fillId="37" borderId="22" xfId="0" applyNumberFormat="1" applyFont="1" applyFill="1" applyBorder="1" applyAlignment="1">
      <alignment horizontal="right" vertical="top" wrapText="1"/>
    </xf>
    <xf numFmtId="0" fontId="13" fillId="34" borderId="13" xfId="0" applyFont="1" applyFill="1" applyBorder="1" applyAlignment="1">
      <alignment horizontal="center" vertical="top" wrapText="1"/>
    </xf>
    <xf numFmtId="0" fontId="13" fillId="35" borderId="13" xfId="0" applyFont="1" applyFill="1" applyBorder="1" applyAlignment="1">
      <alignment horizontal="left" vertical="top" wrapText="1"/>
    </xf>
    <xf numFmtId="164" fontId="13" fillId="37" borderId="13" xfId="0" applyNumberFormat="1" applyFont="1" applyFill="1" applyBorder="1" applyAlignment="1">
      <alignment horizontal="right" vertical="top" wrapText="1"/>
    </xf>
    <xf numFmtId="0" fontId="0" fillId="4" borderId="0" xfId="0" applyFont="1" applyFill="1" applyAlignment="1" applyProtection="1">
      <alignment wrapText="1"/>
      <protection locked="0"/>
    </xf>
    <xf numFmtId="0" fontId="15" fillId="38" borderId="9" xfId="0" applyFont="1" applyFill="1" applyBorder="1" applyAlignment="1">
      <alignment horizontal="left" vertical="top" wrapText="1"/>
    </xf>
    <xf numFmtId="0" fontId="15" fillId="39" borderId="9" xfId="0" applyFont="1" applyFill="1" applyBorder="1" applyAlignment="1" applyProtection="1">
      <alignment horizontal="left" vertical="top" wrapText="1"/>
      <protection locked="0"/>
    </xf>
    <xf numFmtId="3" fontId="15" fillId="40" borderId="9" xfId="0" applyNumberFormat="1" applyFont="1" applyFill="1" applyBorder="1" applyAlignment="1">
      <alignment horizontal="right" vertical="center" wrapText="1"/>
    </xf>
    <xf numFmtId="164" fontId="15" fillId="41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9"/>
  <sheetViews>
    <sheetView tabSelected="1" topLeftCell="A9" zoomScaleNormal="100" workbookViewId="0">
      <selection activeCell="R22" sqref="R2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1"/>
      <c r="K1" s="1"/>
      <c r="L1" s="1"/>
    </row>
    <row r="2" spans="1:12" ht="17.100000000000001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</row>
    <row r="3" spans="1:12" ht="1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2" t="s">
        <v>4</v>
      </c>
      <c r="B5" s="33"/>
      <c r="C5" s="34" t="s">
        <v>5</v>
      </c>
      <c r="D5" s="35"/>
      <c r="E5" s="35"/>
      <c r="F5" s="3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18" t="s">
        <v>8</v>
      </c>
      <c r="B6" s="19"/>
      <c r="C6" s="20" t="s">
        <v>9</v>
      </c>
      <c r="D6" s="21"/>
      <c r="E6" s="21"/>
      <c r="F6" s="2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2" t="s">
        <v>12</v>
      </c>
      <c r="B7" s="23"/>
      <c r="C7" s="24" t="s">
        <v>13</v>
      </c>
      <c r="D7" s="25"/>
      <c r="E7" s="25"/>
      <c r="F7" s="2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26" t="s">
        <v>17</v>
      </c>
      <c r="B9" s="26" t="s">
        <v>18</v>
      </c>
      <c r="C9" s="26" t="s">
        <v>19</v>
      </c>
      <c r="D9" s="2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27"/>
      <c r="B10" s="27"/>
      <c r="C10" s="27"/>
      <c r="D10" s="27"/>
      <c r="E10" s="6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14" t="s">
        <v>33</v>
      </c>
      <c r="K10" s="14" t="s">
        <v>34</v>
      </c>
      <c r="L10" s="1"/>
    </row>
    <row r="11" spans="1:12" ht="30" customHeight="1" x14ac:dyDescent="0.25">
      <c r="A11" s="27"/>
      <c r="B11" s="27"/>
      <c r="C11" s="27"/>
      <c r="D11" s="27"/>
      <c r="E11" s="9" t="s">
        <v>35</v>
      </c>
      <c r="F11" s="8" t="s">
        <v>35</v>
      </c>
      <c r="G11" s="8" t="s">
        <v>35</v>
      </c>
      <c r="H11" s="8" t="s">
        <v>36</v>
      </c>
      <c r="I11" s="8" t="s">
        <v>36</v>
      </c>
      <c r="J11" s="15"/>
      <c r="K11" s="15"/>
      <c r="L11" s="1"/>
    </row>
    <row r="12" spans="1:12" ht="15" customHeight="1" x14ac:dyDescent="0.25">
      <c r="A12" s="41" t="s">
        <v>37</v>
      </c>
      <c r="B12" s="41" t="s">
        <v>37</v>
      </c>
      <c r="C12" s="41" t="s">
        <v>37</v>
      </c>
      <c r="D12" s="42" t="s">
        <v>72</v>
      </c>
      <c r="E12" s="43">
        <v>16098945</v>
      </c>
      <c r="F12" s="43">
        <v>15304179</v>
      </c>
      <c r="G12" s="43">
        <v>6454963</v>
      </c>
      <c r="H12" s="43">
        <v>16572005</v>
      </c>
      <c r="I12" s="43">
        <v>14930233</v>
      </c>
      <c r="J12" s="43">
        <f>I12-H12</f>
        <v>-1641772</v>
      </c>
      <c r="K12" s="44">
        <f>(J12/H12)</f>
        <v>-9.9069002211862711E-2</v>
      </c>
      <c r="L12" s="1"/>
    </row>
    <row r="13" spans="1:12" ht="15" customHeight="1" x14ac:dyDescent="0.25">
      <c r="A13" s="36" t="s">
        <v>56</v>
      </c>
      <c r="B13" s="36" t="s">
        <v>37</v>
      </c>
      <c r="C13" s="36" t="s">
        <v>37</v>
      </c>
      <c r="D13" s="37" t="s">
        <v>57</v>
      </c>
      <c r="E13" s="38">
        <v>10</v>
      </c>
      <c r="F13" s="38">
        <v>10</v>
      </c>
      <c r="G13" s="38">
        <v>37</v>
      </c>
      <c r="H13" s="38">
        <v>10</v>
      </c>
      <c r="I13" s="38">
        <v>20</v>
      </c>
      <c r="J13" s="38">
        <f>I13-H13</f>
        <v>10</v>
      </c>
      <c r="K13" s="39">
        <f>(J13/H13)</f>
        <v>1</v>
      </c>
      <c r="L13" s="1"/>
    </row>
    <row r="14" spans="1:12" ht="15" customHeight="1" x14ac:dyDescent="0.25">
      <c r="A14" s="36" t="s">
        <v>37</v>
      </c>
      <c r="B14" s="36" t="s">
        <v>58</v>
      </c>
      <c r="C14" s="36" t="s">
        <v>37</v>
      </c>
      <c r="D14" s="37" t="s">
        <v>59</v>
      </c>
      <c r="E14" s="38">
        <v>10</v>
      </c>
      <c r="F14" s="38">
        <v>10</v>
      </c>
      <c r="G14" s="38">
        <v>0</v>
      </c>
      <c r="H14" s="38">
        <v>10</v>
      </c>
      <c r="I14" s="38">
        <v>10</v>
      </c>
      <c r="J14" s="38">
        <f>I14-H14</f>
        <v>0</v>
      </c>
      <c r="K14" s="39">
        <f t="shared" ref="K14:K17" si="0">(J14/H14)</f>
        <v>0</v>
      </c>
      <c r="L14" s="1"/>
    </row>
    <row r="15" spans="1:12" ht="15" customHeight="1" x14ac:dyDescent="0.25">
      <c r="A15" s="36" t="s">
        <v>37</v>
      </c>
      <c r="B15" s="36" t="s">
        <v>60</v>
      </c>
      <c r="C15" s="36" t="s">
        <v>37</v>
      </c>
      <c r="D15" s="37" t="s">
        <v>61</v>
      </c>
      <c r="E15" s="38">
        <v>0</v>
      </c>
      <c r="F15" s="38">
        <v>0</v>
      </c>
      <c r="G15" s="38">
        <v>37</v>
      </c>
      <c r="H15" s="38">
        <v>0</v>
      </c>
      <c r="I15" s="38">
        <v>10</v>
      </c>
      <c r="J15" s="38">
        <f t="shared" ref="J15:J21" si="1">I15-H15</f>
        <v>10</v>
      </c>
      <c r="K15" s="40" t="s">
        <v>40</v>
      </c>
      <c r="L15" s="1"/>
    </row>
    <row r="16" spans="1:12" ht="15" customHeight="1" x14ac:dyDescent="0.25">
      <c r="A16" s="36" t="s">
        <v>62</v>
      </c>
      <c r="B16" s="36" t="s">
        <v>37</v>
      </c>
      <c r="C16" s="36" t="s">
        <v>37</v>
      </c>
      <c r="D16" s="37" t="s">
        <v>63</v>
      </c>
      <c r="E16" s="38">
        <v>16098935</v>
      </c>
      <c r="F16" s="38">
        <v>15304169</v>
      </c>
      <c r="G16" s="38">
        <v>6454926</v>
      </c>
      <c r="H16" s="38">
        <v>16571995</v>
      </c>
      <c r="I16" s="38">
        <v>14930193</v>
      </c>
      <c r="J16" s="38">
        <f t="shared" si="1"/>
        <v>-1641802</v>
      </c>
      <c r="K16" s="40">
        <f t="shared" si="0"/>
        <v>-9.907087227578816E-2</v>
      </c>
      <c r="L16" s="1"/>
    </row>
    <row r="17" spans="1:12" ht="15" customHeight="1" x14ac:dyDescent="0.25">
      <c r="A17" s="36" t="s">
        <v>37</v>
      </c>
      <c r="B17" s="36" t="s">
        <v>64</v>
      </c>
      <c r="C17" s="36" t="s">
        <v>37</v>
      </c>
      <c r="D17" s="37" t="s">
        <v>65</v>
      </c>
      <c r="E17" s="38">
        <v>16098935</v>
      </c>
      <c r="F17" s="38">
        <v>15304169</v>
      </c>
      <c r="G17" s="38">
        <v>6454926</v>
      </c>
      <c r="H17" s="38">
        <v>16571995</v>
      </c>
      <c r="I17" s="38">
        <v>14930193</v>
      </c>
      <c r="J17" s="38">
        <f t="shared" si="1"/>
        <v>-1641802</v>
      </c>
      <c r="K17" s="40">
        <f t="shared" si="0"/>
        <v>-9.907087227578816E-2</v>
      </c>
      <c r="L17" s="1"/>
    </row>
    <row r="18" spans="1:12" ht="15" customHeight="1" x14ac:dyDescent="0.25">
      <c r="A18" s="36" t="s">
        <v>66</v>
      </c>
      <c r="B18" s="36" t="s">
        <v>37</v>
      </c>
      <c r="C18" s="36" t="s">
        <v>37</v>
      </c>
      <c r="D18" s="37" t="s">
        <v>67</v>
      </c>
      <c r="E18" s="38">
        <v>0</v>
      </c>
      <c r="F18" s="38">
        <v>0</v>
      </c>
      <c r="G18" s="38">
        <v>0</v>
      </c>
      <c r="H18" s="38">
        <v>0</v>
      </c>
      <c r="I18" s="38">
        <v>10</v>
      </c>
      <c r="J18" s="38">
        <f t="shared" si="1"/>
        <v>10</v>
      </c>
      <c r="K18" s="40" t="s">
        <v>40</v>
      </c>
      <c r="L18" s="1"/>
    </row>
    <row r="19" spans="1:12" ht="15" customHeight="1" x14ac:dyDescent="0.25">
      <c r="A19" s="36" t="s">
        <v>37</v>
      </c>
      <c r="B19" s="36" t="s">
        <v>68</v>
      </c>
      <c r="C19" s="36" t="s">
        <v>37</v>
      </c>
      <c r="D19" s="37" t="s">
        <v>69</v>
      </c>
      <c r="E19" s="38">
        <v>0</v>
      </c>
      <c r="F19" s="38">
        <v>0</v>
      </c>
      <c r="G19" s="38">
        <v>0</v>
      </c>
      <c r="H19" s="38">
        <v>0</v>
      </c>
      <c r="I19" s="38">
        <v>10</v>
      </c>
      <c r="J19" s="38">
        <f t="shared" si="1"/>
        <v>10</v>
      </c>
      <c r="K19" s="40" t="s">
        <v>40</v>
      </c>
      <c r="L19" s="1"/>
    </row>
    <row r="20" spans="1:12" ht="15" customHeight="1" x14ac:dyDescent="0.25">
      <c r="A20" s="36" t="s">
        <v>70</v>
      </c>
      <c r="B20" s="36" t="s">
        <v>37</v>
      </c>
      <c r="C20" s="36" t="s">
        <v>37</v>
      </c>
      <c r="D20" s="37" t="s">
        <v>71</v>
      </c>
      <c r="E20" s="38">
        <v>0</v>
      </c>
      <c r="F20" s="38">
        <v>0</v>
      </c>
      <c r="G20" s="38">
        <v>0</v>
      </c>
      <c r="H20" s="38">
        <v>0</v>
      </c>
      <c r="I20" s="38">
        <v>10</v>
      </c>
      <c r="J20" s="38">
        <f t="shared" si="1"/>
        <v>10</v>
      </c>
      <c r="K20" s="40" t="s">
        <v>40</v>
      </c>
      <c r="L20" s="1"/>
    </row>
    <row r="21" spans="1:12" ht="15" customHeight="1" x14ac:dyDescent="0.25">
      <c r="A21" s="10" t="s">
        <v>37</v>
      </c>
      <c r="B21" s="10" t="s">
        <v>37</v>
      </c>
      <c r="C21" s="10" t="s">
        <v>37</v>
      </c>
      <c r="D21" s="11" t="s">
        <v>38</v>
      </c>
      <c r="E21" s="12">
        <v>16098945</v>
      </c>
      <c r="F21" s="12">
        <v>15304179</v>
      </c>
      <c r="G21" s="12">
        <v>3580181</v>
      </c>
      <c r="H21" s="12">
        <v>16572005</v>
      </c>
      <c r="I21" s="12">
        <v>14930233</v>
      </c>
      <c r="J21" s="12">
        <f t="shared" si="1"/>
        <v>-1641772</v>
      </c>
      <c r="K21" s="13">
        <f>(J21/H21)</f>
        <v>-9.9069002211862711E-2</v>
      </c>
      <c r="L21" s="1"/>
    </row>
    <row r="22" spans="1:12" ht="15" customHeight="1" x14ac:dyDescent="0.25">
      <c r="A22" s="45" t="s">
        <v>73</v>
      </c>
      <c r="B22" s="45" t="s">
        <v>37</v>
      </c>
      <c r="C22" s="45" t="s">
        <v>37</v>
      </c>
      <c r="D22" s="46" t="s">
        <v>74</v>
      </c>
      <c r="E22" s="47">
        <v>838935</v>
      </c>
      <c r="F22" s="47">
        <v>1014303</v>
      </c>
      <c r="G22" s="47">
        <v>462329</v>
      </c>
      <c r="H22" s="47">
        <v>838935</v>
      </c>
      <c r="I22" s="47">
        <v>838935</v>
      </c>
      <c r="J22" s="47">
        <f t="shared" ref="J22:J39" si="2">I22-H22</f>
        <v>0</v>
      </c>
      <c r="K22" s="48">
        <f>(J22/H22)</f>
        <v>0</v>
      </c>
      <c r="L22" s="1"/>
    </row>
    <row r="23" spans="1:12" ht="15" customHeight="1" x14ac:dyDescent="0.25">
      <c r="A23" s="45" t="s">
        <v>75</v>
      </c>
      <c r="B23" s="45" t="s">
        <v>37</v>
      </c>
      <c r="C23" s="45" t="s">
        <v>37</v>
      </c>
      <c r="D23" s="46" t="s">
        <v>76</v>
      </c>
      <c r="E23" s="47">
        <v>2084000</v>
      </c>
      <c r="F23" s="47">
        <v>1979800</v>
      </c>
      <c r="G23" s="47">
        <v>701400</v>
      </c>
      <c r="H23" s="47">
        <v>2148604</v>
      </c>
      <c r="I23" s="47">
        <v>1192868</v>
      </c>
      <c r="J23" s="47">
        <f t="shared" si="2"/>
        <v>-955736</v>
      </c>
      <c r="K23" s="49">
        <f t="shared" ref="K23:K38" si="3">(J23/H23)</f>
        <v>-0.44481719293085187</v>
      </c>
      <c r="L23" s="1"/>
    </row>
    <row r="24" spans="1:12" ht="15" customHeight="1" x14ac:dyDescent="0.25">
      <c r="A24" s="45" t="s">
        <v>77</v>
      </c>
      <c r="B24" s="45" t="s">
        <v>37</v>
      </c>
      <c r="C24" s="45" t="s">
        <v>37</v>
      </c>
      <c r="D24" s="46" t="s">
        <v>78</v>
      </c>
      <c r="E24" s="47">
        <v>13176010</v>
      </c>
      <c r="F24" s="47">
        <v>12310076</v>
      </c>
      <c r="G24" s="47">
        <v>2416452</v>
      </c>
      <c r="H24" s="47">
        <v>13584466</v>
      </c>
      <c r="I24" s="47">
        <v>12898410</v>
      </c>
      <c r="J24" s="47">
        <f t="shared" si="2"/>
        <v>-686056</v>
      </c>
      <c r="K24" s="49">
        <f t="shared" si="3"/>
        <v>-5.0502978917242682E-2</v>
      </c>
      <c r="L24" s="1"/>
    </row>
    <row r="25" spans="1:12" ht="15" customHeight="1" x14ac:dyDescent="0.25">
      <c r="A25" s="45" t="s">
        <v>37</v>
      </c>
      <c r="B25" s="45" t="s">
        <v>64</v>
      </c>
      <c r="C25" s="45" t="s">
        <v>37</v>
      </c>
      <c r="D25" s="46" t="s">
        <v>79</v>
      </c>
      <c r="E25" s="47">
        <v>0</v>
      </c>
      <c r="F25" s="47">
        <v>0</v>
      </c>
      <c r="G25" s="47">
        <v>0</v>
      </c>
      <c r="H25" s="47">
        <v>0</v>
      </c>
      <c r="I25" s="47">
        <v>1916840</v>
      </c>
      <c r="J25" s="47">
        <f t="shared" si="2"/>
        <v>1916840</v>
      </c>
      <c r="K25" s="49" t="s">
        <v>40</v>
      </c>
      <c r="L25" s="1"/>
    </row>
    <row r="26" spans="1:12" ht="15" customHeight="1" x14ac:dyDescent="0.25">
      <c r="A26" s="45" t="s">
        <v>37</v>
      </c>
      <c r="B26" s="45" t="s">
        <v>37</v>
      </c>
      <c r="C26" s="45" t="s">
        <v>80</v>
      </c>
      <c r="D26" s="46" t="s">
        <v>81</v>
      </c>
      <c r="E26" s="47">
        <v>0</v>
      </c>
      <c r="F26" s="47">
        <v>0</v>
      </c>
      <c r="G26" s="47">
        <v>0</v>
      </c>
      <c r="H26" s="47">
        <v>0</v>
      </c>
      <c r="I26" s="47">
        <v>1763010</v>
      </c>
      <c r="J26" s="47">
        <f t="shared" si="2"/>
        <v>1763010</v>
      </c>
      <c r="K26" s="49" t="s">
        <v>40</v>
      </c>
      <c r="L26" s="1"/>
    </row>
    <row r="27" spans="1:12" ht="15" customHeight="1" x14ac:dyDescent="0.25">
      <c r="A27" s="45" t="s">
        <v>37</v>
      </c>
      <c r="B27" s="45" t="s">
        <v>37</v>
      </c>
      <c r="C27" s="45" t="s">
        <v>82</v>
      </c>
      <c r="D27" s="46" t="s">
        <v>83</v>
      </c>
      <c r="E27" s="47">
        <v>0</v>
      </c>
      <c r="F27" s="47">
        <v>0</v>
      </c>
      <c r="G27" s="47">
        <v>0</v>
      </c>
      <c r="H27" s="47">
        <v>0</v>
      </c>
      <c r="I27" s="47">
        <v>153830</v>
      </c>
      <c r="J27" s="47">
        <f t="shared" si="2"/>
        <v>153830</v>
      </c>
      <c r="K27" s="49" t="s">
        <v>40</v>
      </c>
      <c r="L27" s="1"/>
    </row>
    <row r="28" spans="1:12" ht="15" customHeight="1" x14ac:dyDescent="0.25">
      <c r="A28" s="50" t="s">
        <v>37</v>
      </c>
      <c r="B28" s="51" t="s">
        <v>56</v>
      </c>
      <c r="C28" s="45" t="s">
        <v>37</v>
      </c>
      <c r="D28" s="46" t="s">
        <v>84</v>
      </c>
      <c r="E28" s="47">
        <v>0</v>
      </c>
      <c r="F28" s="47">
        <v>873087</v>
      </c>
      <c r="G28" s="47">
        <v>0</v>
      </c>
      <c r="H28" s="47">
        <v>0</v>
      </c>
      <c r="I28" s="47">
        <v>0</v>
      </c>
      <c r="J28" s="47">
        <f t="shared" si="2"/>
        <v>0</v>
      </c>
      <c r="K28" s="49" t="s">
        <v>40</v>
      </c>
      <c r="L28" s="1"/>
    </row>
    <row r="29" spans="1:12" ht="15" customHeight="1" x14ac:dyDescent="0.25">
      <c r="A29" s="52" t="s">
        <v>37</v>
      </c>
      <c r="B29" s="53" t="s">
        <v>37</v>
      </c>
      <c r="C29" s="54" t="s">
        <v>41</v>
      </c>
      <c r="D29" s="55" t="s">
        <v>42</v>
      </c>
      <c r="E29" s="47">
        <v>0</v>
      </c>
      <c r="F29" s="47" t="s">
        <v>51</v>
      </c>
      <c r="G29" s="47">
        <v>0</v>
      </c>
      <c r="H29" s="47">
        <v>0</v>
      </c>
      <c r="I29" s="47">
        <v>0</v>
      </c>
      <c r="J29" s="47">
        <f t="shared" ref="J29:J32" si="4">I29-H29</f>
        <v>0</v>
      </c>
      <c r="K29" s="49" t="s">
        <v>40</v>
      </c>
      <c r="L29" s="1"/>
    </row>
    <row r="30" spans="1:12" ht="15" customHeight="1" x14ac:dyDescent="0.25">
      <c r="A30" s="52" t="s">
        <v>37</v>
      </c>
      <c r="B30" s="53" t="s">
        <v>37</v>
      </c>
      <c r="C30" s="56" t="s">
        <v>43</v>
      </c>
      <c r="D30" s="55" t="s">
        <v>44</v>
      </c>
      <c r="E30" s="47">
        <v>0</v>
      </c>
      <c r="F30" s="47" t="s">
        <v>52</v>
      </c>
      <c r="G30" s="47">
        <v>0</v>
      </c>
      <c r="H30" s="47">
        <v>0</v>
      </c>
      <c r="I30" s="47">
        <v>0</v>
      </c>
      <c r="J30" s="47">
        <f t="shared" si="4"/>
        <v>0</v>
      </c>
      <c r="K30" s="49" t="s">
        <v>40</v>
      </c>
      <c r="L30" s="1"/>
    </row>
    <row r="31" spans="1:12" ht="15" customHeight="1" x14ac:dyDescent="0.25">
      <c r="A31" s="52" t="s">
        <v>37</v>
      </c>
      <c r="B31" s="53" t="s">
        <v>37</v>
      </c>
      <c r="C31" s="56" t="s">
        <v>45</v>
      </c>
      <c r="D31" s="55" t="s">
        <v>46</v>
      </c>
      <c r="E31" s="47">
        <v>0</v>
      </c>
      <c r="F31" s="47" t="s">
        <v>53</v>
      </c>
      <c r="G31" s="47">
        <v>0</v>
      </c>
      <c r="H31" s="47">
        <v>0</v>
      </c>
      <c r="I31" s="47">
        <v>0</v>
      </c>
      <c r="J31" s="47">
        <f t="shared" si="4"/>
        <v>0</v>
      </c>
      <c r="K31" s="49" t="s">
        <v>40</v>
      </c>
      <c r="L31" s="1"/>
    </row>
    <row r="32" spans="1:12" ht="15" customHeight="1" x14ac:dyDescent="0.25">
      <c r="A32" s="52" t="s">
        <v>37</v>
      </c>
      <c r="B32" s="53" t="s">
        <v>37</v>
      </c>
      <c r="C32" s="56" t="s">
        <v>47</v>
      </c>
      <c r="D32" s="55" t="s">
        <v>48</v>
      </c>
      <c r="E32" s="47">
        <v>0</v>
      </c>
      <c r="F32" s="47" t="s">
        <v>54</v>
      </c>
      <c r="G32" s="47">
        <v>0</v>
      </c>
      <c r="H32" s="47">
        <v>0</v>
      </c>
      <c r="I32" s="47">
        <v>0</v>
      </c>
      <c r="J32" s="47">
        <f t="shared" si="4"/>
        <v>0</v>
      </c>
      <c r="K32" s="49" t="s">
        <v>40</v>
      </c>
      <c r="L32" s="1"/>
    </row>
    <row r="33" spans="1:12" ht="15" customHeight="1" x14ac:dyDescent="0.25">
      <c r="A33" s="57" t="s">
        <v>37</v>
      </c>
      <c r="B33" s="58" t="s">
        <v>37</v>
      </c>
      <c r="C33" s="59" t="s">
        <v>49</v>
      </c>
      <c r="D33" s="60" t="s">
        <v>50</v>
      </c>
      <c r="E33" s="61">
        <v>0</v>
      </c>
      <c r="F33" s="61" t="s">
        <v>55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1"/>
    </row>
    <row r="34" spans="1:12" ht="15" customHeight="1" x14ac:dyDescent="0.25">
      <c r="A34" s="62" t="s">
        <v>37</v>
      </c>
      <c r="B34" s="62" t="s">
        <v>62</v>
      </c>
      <c r="C34" s="62" t="s">
        <v>37</v>
      </c>
      <c r="D34" s="63" t="s">
        <v>85</v>
      </c>
      <c r="E34" s="64">
        <v>13176010</v>
      </c>
      <c r="F34" s="64">
        <v>11436989</v>
      </c>
      <c r="G34" s="64">
        <v>2416452</v>
      </c>
      <c r="H34" s="64">
        <v>13584466</v>
      </c>
      <c r="I34" s="64">
        <v>10981570</v>
      </c>
      <c r="J34" s="64">
        <f t="shared" si="2"/>
        <v>-2602896</v>
      </c>
      <c r="K34" s="65">
        <f t="shared" si="3"/>
        <v>-0.19160826785535773</v>
      </c>
      <c r="L34" s="1"/>
    </row>
    <row r="35" spans="1:12" ht="15" customHeight="1" x14ac:dyDescent="0.25">
      <c r="A35" s="45" t="s">
        <v>37</v>
      </c>
      <c r="B35" s="45" t="s">
        <v>37</v>
      </c>
      <c r="C35" s="45" t="s">
        <v>80</v>
      </c>
      <c r="D35" s="46" t="s">
        <v>81</v>
      </c>
      <c r="E35" s="47">
        <v>2111621</v>
      </c>
      <c r="F35" s="47">
        <v>1855621</v>
      </c>
      <c r="G35" s="47">
        <v>31145</v>
      </c>
      <c r="H35" s="47">
        <v>2177081</v>
      </c>
      <c r="I35" s="47">
        <v>9082679</v>
      </c>
      <c r="J35" s="47">
        <f t="shared" si="2"/>
        <v>6905598</v>
      </c>
      <c r="K35" s="49">
        <f t="shared" si="3"/>
        <v>3.1719527201789921</v>
      </c>
      <c r="L35" s="1"/>
    </row>
    <row r="36" spans="1:12" ht="15" customHeight="1" x14ac:dyDescent="0.25">
      <c r="A36" s="45" t="s">
        <v>37</v>
      </c>
      <c r="B36" s="45" t="s">
        <v>37</v>
      </c>
      <c r="C36" s="45" t="s">
        <v>86</v>
      </c>
      <c r="D36" s="46" t="s">
        <v>87</v>
      </c>
      <c r="E36" s="47">
        <v>1671535</v>
      </c>
      <c r="F36" s="47">
        <v>1764785</v>
      </c>
      <c r="G36" s="47">
        <v>930008</v>
      </c>
      <c r="H36" s="47">
        <v>1723353</v>
      </c>
      <c r="I36" s="47">
        <v>0</v>
      </c>
      <c r="J36" s="47">
        <f t="shared" si="2"/>
        <v>-1723353</v>
      </c>
      <c r="K36" s="48">
        <f t="shared" si="3"/>
        <v>-1</v>
      </c>
      <c r="L36" s="1"/>
    </row>
    <row r="37" spans="1:12" ht="15" customHeight="1" x14ac:dyDescent="0.25">
      <c r="A37" s="45" t="s">
        <v>37</v>
      </c>
      <c r="B37" s="45" t="s">
        <v>37</v>
      </c>
      <c r="C37" s="45" t="s">
        <v>88</v>
      </c>
      <c r="D37" s="46" t="s">
        <v>89</v>
      </c>
      <c r="E37" s="47">
        <v>245872</v>
      </c>
      <c r="F37" s="47">
        <v>356663</v>
      </c>
      <c r="G37" s="47">
        <v>242027</v>
      </c>
      <c r="H37" s="47">
        <v>253494</v>
      </c>
      <c r="I37" s="47">
        <v>0</v>
      </c>
      <c r="J37" s="47">
        <f t="shared" si="2"/>
        <v>-253494</v>
      </c>
      <c r="K37" s="48">
        <f t="shared" si="3"/>
        <v>-1</v>
      </c>
      <c r="L37" s="1"/>
    </row>
    <row r="38" spans="1:12" ht="15" customHeight="1" x14ac:dyDescent="0.25">
      <c r="A38" s="66" t="s">
        <v>37</v>
      </c>
      <c r="B38" s="66" t="s">
        <v>37</v>
      </c>
      <c r="C38" s="66" t="s">
        <v>90</v>
      </c>
      <c r="D38" s="67" t="s">
        <v>91</v>
      </c>
      <c r="E38" s="68">
        <v>9146982</v>
      </c>
      <c r="F38" s="68">
        <v>4721302</v>
      </c>
      <c r="G38" s="68">
        <v>713654</v>
      </c>
      <c r="H38" s="68">
        <v>9430538</v>
      </c>
      <c r="I38" s="68">
        <v>0</v>
      </c>
      <c r="J38" s="68">
        <f t="shared" si="2"/>
        <v>-9430538</v>
      </c>
      <c r="K38" s="69">
        <f t="shared" si="3"/>
        <v>-1</v>
      </c>
      <c r="L38" s="1"/>
    </row>
    <row r="39" spans="1:12" ht="15" customHeight="1" x14ac:dyDescent="0.25">
      <c r="A39" s="62" t="s">
        <v>37</v>
      </c>
      <c r="B39" s="62" t="s">
        <v>37</v>
      </c>
      <c r="C39" s="62" t="s">
        <v>92</v>
      </c>
      <c r="D39" s="63" t="s">
        <v>93</v>
      </c>
      <c r="E39" s="64">
        <v>0</v>
      </c>
      <c r="F39" s="64">
        <v>2738618</v>
      </c>
      <c r="G39" s="64">
        <v>499618</v>
      </c>
      <c r="H39" s="64">
        <v>0</v>
      </c>
      <c r="I39" s="64">
        <v>0</v>
      </c>
      <c r="J39" s="64">
        <f t="shared" si="2"/>
        <v>0</v>
      </c>
      <c r="K39" s="65" t="s">
        <v>40</v>
      </c>
      <c r="L39" s="1"/>
    </row>
    <row r="40" spans="1:12" ht="15" customHeight="1" x14ac:dyDescent="0.25">
      <c r="A40" s="45" t="s">
        <v>37</v>
      </c>
      <c r="B40" s="45" t="s">
        <v>37</v>
      </c>
      <c r="C40" s="45" t="s">
        <v>94</v>
      </c>
      <c r="D40" s="46" t="s">
        <v>95</v>
      </c>
      <c r="E40" s="47">
        <v>0</v>
      </c>
      <c r="F40" s="47">
        <v>0</v>
      </c>
      <c r="G40" s="47">
        <v>0</v>
      </c>
      <c r="H40" s="47">
        <v>0</v>
      </c>
      <c r="I40" s="47">
        <v>927900</v>
      </c>
      <c r="J40" s="47">
        <f t="shared" ref="J40:J45" si="5">I40-H40</f>
        <v>927900</v>
      </c>
      <c r="K40" s="49" t="s">
        <v>40</v>
      </c>
      <c r="L40" s="1"/>
    </row>
    <row r="41" spans="1:12" ht="15" customHeight="1" x14ac:dyDescent="0.25">
      <c r="A41" s="66" t="s">
        <v>37</v>
      </c>
      <c r="B41" s="66" t="s">
        <v>37</v>
      </c>
      <c r="C41" s="66" t="s">
        <v>96</v>
      </c>
      <c r="D41" s="67" t="s">
        <v>97</v>
      </c>
      <c r="E41" s="68">
        <v>0</v>
      </c>
      <c r="F41" s="68">
        <v>0</v>
      </c>
      <c r="G41" s="68">
        <v>0</v>
      </c>
      <c r="H41" s="68">
        <v>0</v>
      </c>
      <c r="I41" s="68">
        <v>970991</v>
      </c>
      <c r="J41" s="68">
        <f t="shared" si="5"/>
        <v>970991</v>
      </c>
      <c r="K41" s="70" t="s">
        <v>40</v>
      </c>
      <c r="L41" s="1"/>
    </row>
    <row r="42" spans="1:12" ht="15" customHeight="1" x14ac:dyDescent="0.25">
      <c r="A42" s="62" t="s">
        <v>98</v>
      </c>
      <c r="B42" s="62" t="s">
        <v>37</v>
      </c>
      <c r="C42" s="62" t="s">
        <v>37</v>
      </c>
      <c r="D42" s="63" t="s">
        <v>99</v>
      </c>
      <c r="E42" s="64">
        <v>0</v>
      </c>
      <c r="F42" s="64">
        <v>0</v>
      </c>
      <c r="G42" s="64">
        <v>0</v>
      </c>
      <c r="H42" s="64">
        <v>0</v>
      </c>
      <c r="I42" s="64">
        <v>10</v>
      </c>
      <c r="J42" s="64">
        <f t="shared" si="5"/>
        <v>10</v>
      </c>
      <c r="K42" s="65" t="s">
        <v>40</v>
      </c>
      <c r="L42" s="1"/>
    </row>
    <row r="43" spans="1:12" ht="15" customHeight="1" x14ac:dyDescent="0.25">
      <c r="A43" s="45" t="s">
        <v>37</v>
      </c>
      <c r="B43" s="45" t="s">
        <v>60</v>
      </c>
      <c r="C43" s="45" t="s">
        <v>37</v>
      </c>
      <c r="D43" s="46" t="s">
        <v>100</v>
      </c>
      <c r="E43" s="47">
        <v>0</v>
      </c>
      <c r="F43" s="47">
        <v>0</v>
      </c>
      <c r="G43" s="47">
        <v>0</v>
      </c>
      <c r="H43" s="47">
        <v>0</v>
      </c>
      <c r="I43" s="47">
        <v>10</v>
      </c>
      <c r="J43" s="47">
        <f t="shared" si="5"/>
        <v>10</v>
      </c>
      <c r="K43" s="49" t="s">
        <v>40</v>
      </c>
      <c r="L43" s="1"/>
    </row>
    <row r="44" spans="1:12" ht="15" customHeight="1" x14ac:dyDescent="0.25">
      <c r="A44" s="45" t="s">
        <v>101</v>
      </c>
      <c r="B44" s="45" t="s">
        <v>37</v>
      </c>
      <c r="C44" s="45" t="s">
        <v>37</v>
      </c>
      <c r="D44" s="46" t="s">
        <v>102</v>
      </c>
      <c r="E44" s="47">
        <v>0</v>
      </c>
      <c r="F44" s="47">
        <v>0</v>
      </c>
      <c r="G44" s="47">
        <v>0</v>
      </c>
      <c r="H44" s="47">
        <v>0</v>
      </c>
      <c r="I44" s="47">
        <v>10</v>
      </c>
      <c r="J44" s="47">
        <f t="shared" si="5"/>
        <v>10</v>
      </c>
      <c r="K44" s="49" t="s">
        <v>40</v>
      </c>
      <c r="L44" s="1"/>
    </row>
    <row r="45" spans="1:12" ht="15" customHeight="1" x14ac:dyDescent="0.25">
      <c r="A45" s="71" t="s">
        <v>37</v>
      </c>
      <c r="B45" s="71" t="s">
        <v>103</v>
      </c>
      <c r="C45" s="71" t="s">
        <v>37</v>
      </c>
      <c r="D45" s="72" t="s">
        <v>104</v>
      </c>
      <c r="E45" s="61">
        <v>0</v>
      </c>
      <c r="F45" s="61">
        <v>0</v>
      </c>
      <c r="G45" s="61">
        <v>0</v>
      </c>
      <c r="H45" s="61">
        <v>0</v>
      </c>
      <c r="I45" s="61">
        <v>10</v>
      </c>
      <c r="J45" s="61">
        <f t="shared" si="5"/>
        <v>10</v>
      </c>
      <c r="K45" s="73" t="s">
        <v>40</v>
      </c>
      <c r="L45" s="1"/>
    </row>
    <row r="46" spans="1:12" ht="15" customHeigh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1"/>
    </row>
    <row r="47" spans="1:12" ht="15" customHeight="1" x14ac:dyDescent="0.25">
      <c r="A47" s="75" t="s">
        <v>105</v>
      </c>
      <c r="B47" s="76"/>
      <c r="C47" s="76"/>
      <c r="D47" s="76"/>
      <c r="E47" s="77">
        <v>16098945</v>
      </c>
      <c r="F47" s="77">
        <v>15304179</v>
      </c>
      <c r="G47" s="77">
        <v>3580181</v>
      </c>
      <c r="H47" s="77">
        <v>16572005</v>
      </c>
      <c r="I47" s="77">
        <v>14930213</v>
      </c>
      <c r="J47" s="77">
        <v>-1641792</v>
      </c>
      <c r="K47" s="78">
        <v>-9.9070209066434628E-2</v>
      </c>
      <c r="L47" s="1"/>
    </row>
    <row r="48" spans="1:12" ht="15" customHeight="1" x14ac:dyDescent="0.25">
      <c r="A48" s="16" t="s">
        <v>39</v>
      </c>
      <c r="B48" s="17"/>
      <c r="C48" s="17"/>
      <c r="D48" s="17"/>
      <c r="E48" s="17"/>
      <c r="F48" s="17"/>
      <c r="G48" s="17"/>
      <c r="H48" s="17"/>
      <c r="I48" s="17"/>
      <c r="J48" s="1"/>
      <c r="K48" s="1"/>
      <c r="L48" s="1"/>
    </row>
    <row r="49" spans="1:12" ht="5.099999999999999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7:D47"/>
    <mergeCell ref="A48:I48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8740157480314965" right="0" top="0.59055118110236227" bottom="0.78740157480314965" header="0" footer="0"/>
  <pageSetup scale="83" fitToHeight="0" orientation="landscape" r:id="rId1"/>
  <rowBreaks count="1" manualBreakCount="1">
    <brk id="33" max="16383" man="1"/>
  </rowBreaks>
  <ignoredErrors>
    <ignoredError sqref="A34:C45 E9:K9 I5:I7 A13:C28 C29:C33 F29:F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2025-09-26T11:58:30Z</dcterms:modified>
</cp:coreProperties>
</file>