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D6D357E-E900-4A92-B831-DE808B3B2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20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14" i="1"/>
  <c r="K14" i="1" s="1"/>
  <c r="J15" i="1"/>
  <c r="J16" i="1"/>
  <c r="K16" i="1" s="1"/>
  <c r="J17" i="1"/>
  <c r="K17" i="1" s="1"/>
  <c r="J18" i="1"/>
  <c r="J20" i="1"/>
  <c r="J22" i="1"/>
  <c r="K22" i="1" s="1"/>
  <c r="J21" i="1"/>
  <c r="K21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<sst xmlns="http://schemas.openxmlformats.org/spreadsheetml/2006/main" count="121" uniqueCount="75">
  <si>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</si>
  <si>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</si>
  <si>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</si>
  <si>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</si>
  <si>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</si>
  <si>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</si>
  <si>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</si>
  <si>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</si>
  <si>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</si>
  <si>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NACIONAL DE DEPORTES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</si>
  <si>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</si>
  <si>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</si>
  <si>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</si>
  <si>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CRECER EN MOVIMIENTO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</si>
  <si>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</si>
  <si>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</si>
  <si>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</si>
  <si>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</si>
  <si>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</si>
  <si>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</si>
  <si>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</si>
  <si>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</si>
  <si>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</si>
  <si>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</si>
  <si>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</si>
  <si>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</si>
  <si>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</si>
  <si>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</si>
  <si>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</si>
  <si>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</si>
  <si>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</si>
  <si>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</si>
  <si>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</si>
  <si>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</si>
  <si>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</si>
  <si>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</si>
  <si>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</si>
  <si>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</si>
  <si>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</si>
  <si>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</si>
  <si>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</si>
  <si>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</si>
  <si>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</si>
  <si>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</si>
  <si>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</si>
  <si>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</si>
  <si>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</si>
  <si>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</si>
  <si>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</si>
  <si>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</si>
  <si>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</si>
  <si>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</si>
  <si>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</si>
  <si>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</si>
  <si>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</si>
  <si>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</si>
  <si>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</si>
  <si>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</si>
  <si>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</si>
  <si>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</si>
  <si>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</si>
  <si>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</si>
  <si>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</si>
  <si>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</si>
  <si>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</si>
  <si>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29</t>
    </r>
  </si>
  <si>
    <r>
      <rPr>
        <sz val="11"/>
        <rFont val="Times New Roman"/>
        <family val="1"/>
      </rPr>
      <t>ADQUISICIÓN DE ACTIVOS NO FINANCIEROS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</si>
  <si>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</si>
  <si>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Máquinas y Equipos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</si>
  <si>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</si>
  <si>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Programas Informáticos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</si>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</sst>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%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9" fillId="30" borderId="8" xfId="0" applyFont="1" applyFill="1" applyBorder="1" applyAlignment="1">
      <alignment horizontal="center" vertical="top" wrapText="1"/>
    </xf>
    <xf numFmtId="0" fontId="10" fillId="31" borderId="8" xfId="0" applyFont="1" applyFill="1" applyBorder="1" applyAlignment="1">
      <alignment horizontal="left" vertical="top" wrapText="1"/>
    </xf>
    <xf numFmtId="3" fontId="10" fillId="32" borderId="8" xfId="0" applyNumberFormat="1" applyFont="1" applyFill="1" applyBorder="1" applyAlignment="1">
      <alignment horizontal="right" vertical="top" wrapText="1"/>
    </xf>
    <xf numFmtId="164" fontId="10" fillId="33" borderId="8" xfId="0" applyNumberFormat="1" applyFont="1" applyFill="1" applyBorder="1" applyAlignment="1">
      <alignment horizontal="right" vertical="top" wrapText="1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9" fillId="36" borderId="12" xfId="0" applyNumberFormat="1" applyFont="1" applyFill="1" applyBorder="1" applyAlignment="1">
      <alignment horizontal="right" vertical="top" wrapText="1"/>
    </xf>
    <xf numFmtId="164" fontId="9" fillId="37" borderId="12" xfId="0" applyNumberFormat="1" applyFont="1" applyFill="1" applyBorder="1" applyAlignment="1">
      <alignment horizontal="right" vertical="top" wrapText="1"/>
    </xf>
    <xf numFmtId="165" fontId="9" fillId="37" borderId="12" xfId="0" applyNumberFormat="1" applyFont="1" applyFill="1" applyBorder="1" applyAlignment="1">
      <alignment horizontal="right" vertical="top" wrapText="1"/>
    </xf>
    <xf numFmtId="0" fontId="9" fillId="43" borderId="12" xfId="0" applyFont="1" applyFill="1" applyBorder="1" applyAlignment="1">
      <alignment horizontal="center" vertical="top" wrapText="1"/>
    </xf>
    <xf numFmtId="0" fontId="9" fillId="43" borderId="12" xfId="0" applyFont="1" applyFill="1" applyBorder="1" applyAlignment="1">
      <alignment horizontal="left" vertical="top" wrapText="1"/>
    </xf>
    <xf numFmtId="3" fontId="9" fillId="43" borderId="12" xfId="0" applyNumberFormat="1" applyFont="1" applyFill="1" applyBorder="1" applyAlignment="1">
      <alignment horizontal="right" vertical="top" wrapText="1"/>
    </xf>
    <xf numFmtId="164" fontId="9" fillId="43" borderId="12" xfId="0" applyNumberFormat="1" applyFont="1" applyFill="1" applyBorder="1" applyAlignment="1">
      <alignment horizontal="right" vertical="top" wrapText="1"/>
    </xf>
    <xf numFmtId="0" fontId="9" fillId="34" borderId="13" xfId="0" applyFont="1" applyFill="1" applyBorder="1" applyAlignment="1">
      <alignment horizontal="center" vertical="top" wrapText="1"/>
    </xf>
    <xf numFmtId="0" fontId="9" fillId="35" borderId="13" xfId="0" applyFont="1" applyFill="1" applyBorder="1" applyAlignment="1">
      <alignment horizontal="left" vertical="top" wrapText="1"/>
    </xf>
    <xf numFmtId="3" fontId="9" fillId="36" borderId="13" xfId="0" applyNumberFormat="1" applyFont="1" applyFill="1" applyBorder="1" applyAlignment="1">
      <alignment horizontal="right" vertical="top" wrapText="1"/>
    </xf>
    <xf numFmtId="165" fontId="9" fillId="37" borderId="13" xfId="0" applyNumberFormat="1" applyFont="1" applyFill="1" applyBorder="1" applyAlignment="1">
      <alignment horizontal="right" vertical="top" wrapText="1"/>
    </xf>
    <xf numFmtId="0" fontId="0" fillId="4" borderId="0" xfId="0" applyFont="1" applyFill="1" applyAlignment="1" applyProtection="1">
      <alignment wrapText="1"/>
      <protection locked="0"/>
    </xf>
    <xf numFmtId="0" fontId="10" fillId="38" borderId="9" xfId="0" applyFont="1" applyFill="1" applyBorder="1" applyAlignment="1">
      <alignment horizontal="left" vertical="top" wrapText="1"/>
    </xf>
    <xf numFmtId="0" fontId="10" fillId="39" borderId="9" xfId="0" applyFont="1" applyFill="1" applyBorder="1" applyAlignment="1" applyProtection="1">
      <alignment horizontal="left" vertical="top" wrapText="1"/>
      <protection locked="0"/>
    </xf>
    <xf numFmtId="3" fontId="10" fillId="40" borderId="9" xfId="0" applyNumberFormat="1" applyFont="1" applyFill="1" applyBorder="1" applyAlignment="1">
      <alignment horizontal="right" vertical="center" wrapText="1"/>
    </xf>
    <xf numFmtId="164" fontId="10" fillId="41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4"/>
  <sheetViews>
    <sheetView tabSelected="1" workbookViewId="0">
      <selection activeCell="S15" sqref="S15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40.28515625" customWidth="1"/>
    <col min="5" max="8" width="13.28515625" customWidth="1"/>
    <col min="9" max="9" width="15" customWidth="1"/>
    <col min="10" max="11" width="13.28515625" customWidth="1"/>
    <col min="12" max="12" width="5.42578125" customWidth="1"/>
  </cols>
  <sheetData>
    <row r="1" spans="1:12" ht="16.899999999999999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</row>
    <row r="2" spans="1:12" ht="16.899999999999999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</row>
    <row r="3" spans="1:12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14" t="s">
        <v>8</v>
      </c>
      <c r="B6" s="15"/>
      <c r="C6" s="16" t="s">
        <v>9</v>
      </c>
      <c r="D6" s="17"/>
      <c r="E6" s="17"/>
      <c r="F6" s="1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18" t="s">
        <v>12</v>
      </c>
      <c r="B7" s="19"/>
      <c r="C7" s="20" t="s">
        <v>13</v>
      </c>
      <c r="D7" s="21"/>
      <c r="E7" s="21"/>
      <c r="F7" s="21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22" t="s">
        <v>17</v>
      </c>
      <c r="B9" s="22" t="s">
        <v>18</v>
      </c>
      <c r="C9" s="22" t="s">
        <v>19</v>
      </c>
      <c r="D9" s="22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00000000000006" customHeight="1" x14ac:dyDescent="0.25">
      <c r="A10" s="23"/>
      <c r="B10" s="23"/>
      <c r="C10" s="23"/>
      <c r="D10" s="23"/>
      <c r="E10" s="6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10" t="s">
        <v>33</v>
      </c>
      <c r="K10" s="10" t="s">
        <v>34</v>
      </c>
      <c r="L10" s="1"/>
    </row>
    <row r="11" spans="1:12" ht="30" customHeight="1" x14ac:dyDescent="0.25">
      <c r="A11" s="23"/>
      <c r="B11" s="23"/>
      <c r="C11" s="23"/>
      <c r="D11" s="23"/>
      <c r="E11" s="9" t="s">
        <v>35</v>
      </c>
      <c r="F11" s="8" t="s">
        <v>35</v>
      </c>
      <c r="G11" s="8" t="s">
        <v>35</v>
      </c>
      <c r="H11" s="8" t="s">
        <v>36</v>
      </c>
      <c r="I11" s="8" t="s">
        <v>36</v>
      </c>
      <c r="J11" s="11"/>
      <c r="K11" s="11"/>
      <c r="L11" s="1"/>
    </row>
    <row r="12" spans="1:12" ht="15" customHeight="1" x14ac:dyDescent="0.25">
      <c r="A12" s="32" t="s">
        <v>37</v>
      </c>
      <c r="B12" s="32" t="s">
        <v>37</v>
      </c>
      <c r="C12" s="32" t="s">
        <v>37</v>
      </c>
      <c r="D12" s="33" t="s">
        <v>40</v>
      </c>
      <c r="E12" s="34">
        <v>9759214</v>
      </c>
      <c r="F12" s="34">
        <v>9595023</v>
      </c>
      <c r="G12" s="34">
        <v>6600124</v>
      </c>
      <c r="H12" s="34">
        <v>9837214</v>
      </c>
      <c r="I12" s="34">
        <v>9624531</v>
      </c>
      <c r="J12" s="34">
        <f>I12-H12</f>
        <v>-212683</v>
      </c>
      <c r="K12" s="35">
        <f>(J12/H12)</f>
        <v>-2.1620247358652561E-2</v>
      </c>
      <c r="L12" s="1"/>
    </row>
    <row r="13" spans="1:12" ht="15" customHeight="1" x14ac:dyDescent="0.25">
      <c r="A13" s="36" t="s">
        <v>41</v>
      </c>
      <c r="B13" s="36" t="s">
        <v>37</v>
      </c>
      <c r="C13" s="36" t="s">
        <v>37</v>
      </c>
      <c r="D13" s="37" t="s">
        <v>42</v>
      </c>
      <c r="E13" s="38">
        <v>10</v>
      </c>
      <c r="F13" s="38">
        <v>10</v>
      </c>
      <c r="G13" s="38">
        <v>464</v>
      </c>
      <c r="H13" s="38">
        <v>10</v>
      </c>
      <c r="I13" s="38">
        <v>20</v>
      </c>
      <c r="J13" s="38">
        <f>I13-H13</f>
        <v>10</v>
      </c>
      <c r="K13" s="39">
        <f>(J13/H13)</f>
        <v>1</v>
      </c>
      <c r="L13" s="1"/>
    </row>
    <row r="14" spans="1:12" ht="15" customHeight="1" x14ac:dyDescent="0.25">
      <c r="A14" s="36" t="s">
        <v>37</v>
      </c>
      <c r="B14" s="36" t="s">
        <v>43</v>
      </c>
      <c r="C14" s="36" t="s">
        <v>37</v>
      </c>
      <c r="D14" s="37" t="s">
        <v>44</v>
      </c>
      <c r="E14" s="38">
        <v>10</v>
      </c>
      <c r="F14" s="38">
        <v>10</v>
      </c>
      <c r="G14" s="38">
        <v>464</v>
      </c>
      <c r="H14" s="38">
        <v>10</v>
      </c>
      <c r="I14" s="38">
        <v>10</v>
      </c>
      <c r="J14" s="38">
        <f t="shared" ref="J14:J20" si="0">I14-H14</f>
        <v>0</v>
      </c>
      <c r="K14" s="40">
        <f t="shared" ref="K14" si="1">(J14/H14)</f>
        <v>0</v>
      </c>
      <c r="L14" s="1"/>
    </row>
    <row r="15" spans="1:12" ht="15" customHeight="1" x14ac:dyDescent="0.25">
      <c r="A15" s="36" t="s">
        <v>37</v>
      </c>
      <c r="B15" s="36" t="s">
        <v>45</v>
      </c>
      <c r="C15" s="36" t="s">
        <v>37</v>
      </c>
      <c r="D15" s="37" t="s">
        <v>46</v>
      </c>
      <c r="E15" s="38">
        <v>0</v>
      </c>
      <c r="F15" s="38">
        <v>0</v>
      </c>
      <c r="G15" s="38">
        <v>0</v>
      </c>
      <c r="H15" s="38">
        <v>0</v>
      </c>
      <c r="I15" s="38">
        <v>10</v>
      </c>
      <c r="J15" s="38">
        <f t="shared" si="0"/>
        <v>10</v>
      </c>
      <c r="K15" s="39" t="s">
        <v>39</v>
      </c>
      <c r="L15" s="1"/>
    </row>
    <row r="16" spans="1:12" ht="15" customHeight="1" x14ac:dyDescent="0.25">
      <c r="A16" s="36" t="s">
        <v>47</v>
      </c>
      <c r="B16" s="36" t="s">
        <v>37</v>
      </c>
      <c r="C16" s="36" t="s">
        <v>37</v>
      </c>
      <c r="D16" s="37" t="s">
        <v>48</v>
      </c>
      <c r="E16" s="38">
        <v>9759194</v>
      </c>
      <c r="F16" s="38">
        <v>9443376</v>
      </c>
      <c r="G16" s="38">
        <v>6598585</v>
      </c>
      <c r="H16" s="38">
        <v>9837194</v>
      </c>
      <c r="I16" s="38">
        <v>9624491</v>
      </c>
      <c r="J16" s="38">
        <f t="shared" si="0"/>
        <v>-212703</v>
      </c>
      <c r="K16" s="39">
        <f>(J16/H16)</f>
        <v>-2.1622324414868711E-2</v>
      </c>
      <c r="L16" s="1"/>
    </row>
    <row r="17" spans="1:12" ht="15" customHeight="1" x14ac:dyDescent="0.25">
      <c r="A17" s="36" t="s">
        <v>37</v>
      </c>
      <c r="B17" s="36" t="s">
        <v>49</v>
      </c>
      <c r="C17" s="36" t="s">
        <v>37</v>
      </c>
      <c r="D17" s="37" t="s">
        <v>50</v>
      </c>
      <c r="E17" s="38">
        <v>9759194</v>
      </c>
      <c r="F17" s="38">
        <v>9443376</v>
      </c>
      <c r="G17" s="38">
        <v>6598585</v>
      </c>
      <c r="H17" s="38">
        <v>9837194</v>
      </c>
      <c r="I17" s="38">
        <v>9624491</v>
      </c>
      <c r="J17" s="38">
        <f t="shared" si="0"/>
        <v>-212703</v>
      </c>
      <c r="K17" s="39">
        <f>(J17/H17)</f>
        <v>-2.1622324414868711E-2</v>
      </c>
      <c r="L17" s="1"/>
    </row>
    <row r="18" spans="1:12" ht="15" customHeight="1" x14ac:dyDescent="0.25">
      <c r="A18" s="36" t="s">
        <v>51</v>
      </c>
      <c r="B18" s="36" t="s">
        <v>37</v>
      </c>
      <c r="C18" s="36" t="s">
        <v>37</v>
      </c>
      <c r="D18" s="37" t="s">
        <v>52</v>
      </c>
      <c r="E18" s="38">
        <v>0</v>
      </c>
      <c r="F18" s="38">
        <v>10</v>
      </c>
      <c r="G18" s="38">
        <v>1075</v>
      </c>
      <c r="H18" s="38">
        <v>0</v>
      </c>
      <c r="I18" s="38">
        <v>10</v>
      </c>
      <c r="J18" s="38">
        <f t="shared" si="0"/>
        <v>10</v>
      </c>
      <c r="K18" s="39" t="s">
        <v>39</v>
      </c>
      <c r="L18" s="1"/>
    </row>
    <row r="19" spans="1:12" ht="15" customHeight="1" x14ac:dyDescent="0.25">
      <c r="A19" s="41" t="s">
        <v>37</v>
      </c>
      <c r="B19" s="41" t="s">
        <v>53</v>
      </c>
      <c r="C19" s="41" t="s">
        <v>37</v>
      </c>
      <c r="D19" s="42" t="s">
        <v>54</v>
      </c>
      <c r="E19" s="43">
        <v>0</v>
      </c>
      <c r="F19" s="43">
        <v>0</v>
      </c>
      <c r="G19" s="43">
        <v>0</v>
      </c>
      <c r="H19" s="43">
        <v>0</v>
      </c>
      <c r="I19" s="43">
        <v>10</v>
      </c>
      <c r="J19" s="43">
        <f t="shared" si="0"/>
        <v>10</v>
      </c>
      <c r="K19" s="44" t="s">
        <v>39</v>
      </c>
      <c r="L19" s="1"/>
    </row>
    <row r="20" spans="1:12" ht="15" customHeight="1" x14ac:dyDescent="0.25">
      <c r="A20" s="36" t="s">
        <v>55</v>
      </c>
      <c r="B20" s="36" t="s">
        <v>37</v>
      </c>
      <c r="C20" s="36" t="s">
        <v>37</v>
      </c>
      <c r="D20" s="37" t="s">
        <v>56</v>
      </c>
      <c r="E20" s="38">
        <v>10</v>
      </c>
      <c r="F20" s="38">
        <v>151627</v>
      </c>
      <c r="G20" s="38">
        <v>0</v>
      </c>
      <c r="H20" s="38">
        <v>10</v>
      </c>
      <c r="I20" s="38">
        <v>10</v>
      </c>
      <c r="J20" s="38">
        <f t="shared" si="0"/>
        <v>0</v>
      </c>
      <c r="K20" s="40">
        <f t="shared" ref="K20" si="2">(J20/H20)</f>
        <v>0</v>
      </c>
      <c r="L20" s="1"/>
    </row>
    <row r="21" spans="1:12" ht="15" customHeight="1" x14ac:dyDescent="0.25">
      <c r="A21" s="32" t="s">
        <v>37</v>
      </c>
      <c r="B21" s="32" t="s">
        <v>37</v>
      </c>
      <c r="C21" s="32" t="s">
        <v>37</v>
      </c>
      <c r="D21" s="33" t="s">
        <v>57</v>
      </c>
      <c r="E21" s="34">
        <v>9759214</v>
      </c>
      <c r="F21" s="34">
        <v>9595023</v>
      </c>
      <c r="G21" s="34">
        <v>5420000</v>
      </c>
      <c r="H21" s="34">
        <v>9837214</v>
      </c>
      <c r="I21" s="34">
        <v>9624531</v>
      </c>
      <c r="J21" s="34">
        <f>I21-H21</f>
        <v>-212683</v>
      </c>
      <c r="K21" s="35">
        <f>(J21/H21)</f>
        <v>-2.1620247358652561E-2</v>
      </c>
      <c r="L21" s="1"/>
    </row>
    <row r="22" spans="1:12" ht="15" customHeight="1" x14ac:dyDescent="0.25">
      <c r="A22" s="36" t="s">
        <v>58</v>
      </c>
      <c r="B22" s="36" t="s">
        <v>37</v>
      </c>
      <c r="C22" s="36" t="s">
        <v>37</v>
      </c>
      <c r="D22" s="37" t="s">
        <v>59</v>
      </c>
      <c r="E22" s="38">
        <v>7243053</v>
      </c>
      <c r="F22" s="38">
        <v>7053052</v>
      </c>
      <c r="G22" s="38">
        <v>3969130</v>
      </c>
      <c r="H22" s="38">
        <v>7243053</v>
      </c>
      <c r="I22" s="38">
        <v>7135056</v>
      </c>
      <c r="J22" s="38">
        <f>I22-H22</f>
        <v>-107997</v>
      </c>
      <c r="K22" s="39">
        <f>(J22/H22)</f>
        <v>-1.4910425203294799E-2</v>
      </c>
      <c r="L22" s="1"/>
    </row>
    <row r="23" spans="1:12" ht="15" customHeight="1" x14ac:dyDescent="0.25">
      <c r="A23" s="36" t="s">
        <v>60</v>
      </c>
      <c r="B23" s="36" t="s">
        <v>37</v>
      </c>
      <c r="C23" s="36" t="s">
        <v>37</v>
      </c>
      <c r="D23" s="37" t="s">
        <v>61</v>
      </c>
      <c r="E23" s="38">
        <v>2368802</v>
      </c>
      <c r="F23" s="38">
        <v>2250362</v>
      </c>
      <c r="G23" s="38">
        <v>1269504</v>
      </c>
      <c r="H23" s="38">
        <v>2442235</v>
      </c>
      <c r="I23" s="38">
        <v>2393429</v>
      </c>
      <c r="J23" s="38">
        <f t="shared" ref="J23:J30" si="3">I23-H23</f>
        <v>-48806</v>
      </c>
      <c r="K23" s="39">
        <f>(J23/H23)</f>
        <v>-1.9984153859067617E-2</v>
      </c>
      <c r="L23" s="1"/>
    </row>
    <row r="24" spans="1:12" ht="15" customHeight="1" x14ac:dyDescent="0.25">
      <c r="A24" s="36" t="s">
        <v>62</v>
      </c>
      <c r="B24" s="36" t="s">
        <v>37</v>
      </c>
      <c r="C24" s="36" t="s">
        <v>37</v>
      </c>
      <c r="D24" s="37" t="s">
        <v>63</v>
      </c>
      <c r="E24" s="38">
        <v>10</v>
      </c>
      <c r="F24" s="38">
        <v>10</v>
      </c>
      <c r="G24" s="38">
        <v>0</v>
      </c>
      <c r="H24" s="38">
        <v>10</v>
      </c>
      <c r="I24" s="38">
        <v>10</v>
      </c>
      <c r="J24" s="38">
        <f t="shared" si="3"/>
        <v>0</v>
      </c>
      <c r="K24" s="40">
        <f t="shared" ref="K24:K30" si="4">(J24/H24)</f>
        <v>0</v>
      </c>
      <c r="L24" s="1"/>
    </row>
    <row r="25" spans="1:12" ht="15" customHeight="1" x14ac:dyDescent="0.25">
      <c r="A25" s="36" t="s">
        <v>37</v>
      </c>
      <c r="B25" s="36" t="s">
        <v>45</v>
      </c>
      <c r="C25" s="36" t="s">
        <v>37</v>
      </c>
      <c r="D25" s="37" t="s">
        <v>64</v>
      </c>
      <c r="E25" s="38">
        <v>10</v>
      </c>
      <c r="F25" s="38">
        <v>10</v>
      </c>
      <c r="G25" s="38">
        <v>0</v>
      </c>
      <c r="H25" s="38">
        <v>10</v>
      </c>
      <c r="I25" s="38">
        <v>10</v>
      </c>
      <c r="J25" s="38">
        <f t="shared" si="3"/>
        <v>0</v>
      </c>
      <c r="K25" s="40">
        <f t="shared" si="4"/>
        <v>0</v>
      </c>
      <c r="L25" s="1"/>
    </row>
    <row r="26" spans="1:12" ht="15" customHeight="1" x14ac:dyDescent="0.25">
      <c r="A26" s="36" t="s">
        <v>65</v>
      </c>
      <c r="B26" s="36" t="s">
        <v>37</v>
      </c>
      <c r="C26" s="36" t="s">
        <v>37</v>
      </c>
      <c r="D26" s="37" t="s">
        <v>66</v>
      </c>
      <c r="E26" s="38">
        <v>147339</v>
      </c>
      <c r="F26" s="38">
        <v>139972</v>
      </c>
      <c r="G26" s="38">
        <v>29739</v>
      </c>
      <c r="H26" s="38">
        <v>151906</v>
      </c>
      <c r="I26" s="38">
        <v>96026</v>
      </c>
      <c r="J26" s="38">
        <f t="shared" si="3"/>
        <v>-55880</v>
      </c>
      <c r="K26" s="39">
        <f t="shared" si="4"/>
        <v>-0.36785907074111623</v>
      </c>
      <c r="L26" s="1"/>
    </row>
    <row r="27" spans="1:12" ht="15" customHeight="1" x14ac:dyDescent="0.25">
      <c r="A27" s="36" t="s">
        <v>37</v>
      </c>
      <c r="B27" s="36" t="s">
        <v>67</v>
      </c>
      <c r="C27" s="36" t="s">
        <v>37</v>
      </c>
      <c r="D27" s="37" t="s">
        <v>68</v>
      </c>
      <c r="E27" s="38">
        <v>43139</v>
      </c>
      <c r="F27" s="38">
        <v>40982</v>
      </c>
      <c r="G27" s="38">
        <v>18044</v>
      </c>
      <c r="H27" s="38">
        <v>44476</v>
      </c>
      <c r="I27" s="38">
        <v>44476</v>
      </c>
      <c r="J27" s="38">
        <f t="shared" si="3"/>
        <v>0</v>
      </c>
      <c r="K27" s="40">
        <f t="shared" si="4"/>
        <v>0</v>
      </c>
      <c r="L27" s="1"/>
    </row>
    <row r="28" spans="1:12" ht="15" customHeight="1" x14ac:dyDescent="0.25">
      <c r="A28" s="36" t="s">
        <v>37</v>
      </c>
      <c r="B28" s="36" t="s">
        <v>69</v>
      </c>
      <c r="C28" s="36" t="s">
        <v>37</v>
      </c>
      <c r="D28" s="37" t="s">
        <v>70</v>
      </c>
      <c r="E28" s="38">
        <v>104200</v>
      </c>
      <c r="F28" s="38">
        <v>98990</v>
      </c>
      <c r="G28" s="38">
        <v>11695</v>
      </c>
      <c r="H28" s="38">
        <v>107430</v>
      </c>
      <c r="I28" s="38">
        <v>51550</v>
      </c>
      <c r="J28" s="38">
        <f t="shared" si="3"/>
        <v>-55880</v>
      </c>
      <c r="K28" s="39">
        <f t="shared" si="4"/>
        <v>-0.52015265754444751</v>
      </c>
      <c r="L28" s="1"/>
    </row>
    <row r="29" spans="1:12" ht="15" customHeight="1" x14ac:dyDescent="0.25">
      <c r="A29" s="36" t="s">
        <v>71</v>
      </c>
      <c r="B29" s="36" t="s">
        <v>37</v>
      </c>
      <c r="C29" s="36" t="s">
        <v>37</v>
      </c>
      <c r="D29" s="37" t="s">
        <v>72</v>
      </c>
      <c r="E29" s="38">
        <v>10</v>
      </c>
      <c r="F29" s="38">
        <v>151627</v>
      </c>
      <c r="G29" s="38">
        <v>151627</v>
      </c>
      <c r="H29" s="38">
        <v>10</v>
      </c>
      <c r="I29" s="38">
        <v>10</v>
      </c>
      <c r="J29" s="38">
        <f t="shared" si="3"/>
        <v>0</v>
      </c>
      <c r="K29" s="40">
        <f t="shared" si="4"/>
        <v>0</v>
      </c>
      <c r="L29" s="1"/>
    </row>
    <row r="30" spans="1:12" ht="15" customHeight="1" x14ac:dyDescent="0.25">
      <c r="A30" s="45" t="s">
        <v>37</v>
      </c>
      <c r="B30" s="45" t="s">
        <v>69</v>
      </c>
      <c r="C30" s="45" t="s">
        <v>37</v>
      </c>
      <c r="D30" s="46" t="s">
        <v>73</v>
      </c>
      <c r="E30" s="47">
        <v>10</v>
      </c>
      <c r="F30" s="47">
        <v>151627</v>
      </c>
      <c r="G30" s="47">
        <v>151627</v>
      </c>
      <c r="H30" s="47">
        <v>10</v>
      </c>
      <c r="I30" s="47">
        <v>10</v>
      </c>
      <c r="J30" s="47">
        <f t="shared" si="3"/>
        <v>0</v>
      </c>
      <c r="K30" s="48">
        <f t="shared" si="4"/>
        <v>0</v>
      </c>
      <c r="L30" s="1"/>
    </row>
    <row r="31" spans="1:12" ht="15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"/>
    </row>
    <row r="32" spans="1:12" ht="15" customHeight="1" x14ac:dyDescent="0.25">
      <c r="A32" s="50" t="s">
        <v>74</v>
      </c>
      <c r="B32" s="51"/>
      <c r="C32" s="51"/>
      <c r="D32" s="51"/>
      <c r="E32" s="52">
        <v>9759194</v>
      </c>
      <c r="F32" s="52">
        <v>9443386</v>
      </c>
      <c r="G32" s="52">
        <v>5268373</v>
      </c>
      <c r="H32" s="52">
        <v>9837194</v>
      </c>
      <c r="I32" s="52">
        <v>9624511</v>
      </c>
      <c r="J32" s="52">
        <v>-212683</v>
      </c>
      <c r="K32" s="53">
        <v>-2.1620291314779397E-2</v>
      </c>
      <c r="L32" s="1"/>
    </row>
    <row r="33" spans="1:12" ht="15" customHeight="1" x14ac:dyDescent="0.25">
      <c r="A33" s="12" t="s">
        <v>38</v>
      </c>
      <c r="B33" s="13"/>
      <c r="C33" s="13"/>
      <c r="D33" s="13"/>
      <c r="E33" s="13"/>
      <c r="F33" s="13"/>
      <c r="G33" s="13"/>
      <c r="H33" s="13"/>
      <c r="I33" s="13"/>
      <c r="J33" s="1"/>
      <c r="K33" s="1"/>
      <c r="L33" s="1"/>
    </row>
    <row r="34" spans="1:12" ht="4.9000000000000004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8740157480314965" right="0" top="0.59055118110236227" bottom="0" header="0" footer="0"/>
  <pageSetup scale="84" fitToHeight="0" orientation="landscape" r:id="rId1"/>
  <ignoredErrors>
    <ignoredError sqref="I5:I7 E9:K9 A20:B30 A13:B18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2025-09-26T12:05:52Z</dcterms:modified>
</cp:coreProperties>
</file>