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B8A9CA0D-0493-41F2-950A-CF4317F6CC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analitico'!$A$1:$L$41</definedName>
    <definedName name="JR_PAGE_ANCHOR_0_1">'cuadro Comparativo analitico'!$A$1</definedName>
    <definedName name="_xlnm.Print_Titles" localSheetId="0">'cuadro Comparativo analitico'!$8:$11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36" i="1"/>
  <c r="K36" i="1" s="1"/>
  <c r="J35" i="1"/>
  <c r="K35" i="1" s="1"/>
  <c r="J34" i="1"/>
  <c r="K34" i="1" s="1"/>
  <c r="J33" i="1"/>
  <c r="K33" i="1" s="1"/>
  <c r="J32" i="1"/>
  <c r="K32" i="1" s="1"/>
  <c r="J30" i="1"/>
  <c r="K30" i="1" s="1"/>
  <c r="J29" i="1"/>
  <c r="K29" i="1" s="1"/>
  <c r="J26" i="1"/>
  <c r="K26" i="1" s="1"/>
  <c r="J25" i="1"/>
  <c r="K25" i="1" s="1"/>
  <c r="J24" i="1"/>
  <c r="K24" i="1" s="1"/>
  <c r="J21" i="1"/>
  <c r="J20" i="1"/>
  <c r="K20" i="1" s="1"/>
  <c r="J19" i="1"/>
  <c r="K19" i="1" s="1"/>
  <c r="J14" i="1"/>
  <c r="K14" i="1" s="1"/>
  <c r="J13" i="1"/>
  <c r="J12" i="1"/>
  <c r="K12" i="1" s="1"/>
</calcChain>
</file>

<file path=xl/sharedStrings.xml><?xml version="1.0" encoding="utf-8"?>
<sst xmlns="http://schemas.openxmlformats.org/spreadsheetml/2006/main" count="151" uniqueCount="87">
  <si>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</si>
  <si>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</si>
  <si>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</si>
  <si>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</si>
  <si>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</si>
  <si>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DEL DEPORTE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</si>
  <si>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</si>
  <si>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</si>
  <si>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</si>
  <si>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INSTITUTO NACIONAL DE DEPORTES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</si>
  <si>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</si>
  <si>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</si>
  <si>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</si>
  <si>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GESTIÓN DE RECINTOS DEPORTIVOS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</si>
  <si>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</si>
  <si>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</si>
  <si>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</si>
  <si>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</si>
  <si>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</si>
  <si>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</si>
  <si>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</si>
  <si>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</si>
  <si>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</si>
  <si>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</si>
  <si>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</si>
  <si>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</si>
  <si>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</si>
  <si>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</si>
  <si>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</si>
  <si>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</si>
  <si>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</si>
  <si>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</si>
  <si>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</si>
  <si>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</si>
  <si>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</si>
  <si>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</si>
  <si>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</si>
  <si>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</si>
  <si>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sz val="8"/>
        <rFont val="Times New Roman"/>
        <family val="1"/>
      </rPr>
      <t>*GASTOS-(Subt.25+30+32+34+35) + Item25.01+Intereses y Otros Gastos Financieros de Deuda</t>
    </r>
  </si>
  <si>
    <t>-</t>
  </si>
  <si>
    <r>
      <rPr>
        <b/>
        <sz val="11"/>
        <rFont val="Times New Roman"/>
        <family val="1"/>
      </rPr>
      <t>INGRESOS</t>
    </r>
  </si>
  <si>
    <r>
      <rPr>
        <sz val="11"/>
        <rFont val="Times New Roman"/>
        <family val="1"/>
      </rPr>
      <t>06</t>
    </r>
  </si>
  <si>
    <r>
      <rPr>
        <sz val="11"/>
        <rFont val="Times New Roman"/>
        <family val="1"/>
      </rPr>
      <t>RENTAS DE LA PROPIEDAD</t>
    </r>
  </si>
  <si>
    <r>
      <rPr>
        <sz val="11"/>
        <rFont val="Times New Roman"/>
        <family val="1"/>
      </rPr>
      <t>07</t>
    </r>
  </si>
  <si>
    <r>
      <rPr>
        <sz val="11"/>
        <rFont val="Times New Roman"/>
        <family val="1"/>
      </rPr>
      <t>INGRESOS DE OPERACIÓN</t>
    </r>
  </si>
  <si>
    <r>
      <rPr>
        <sz val="11"/>
        <rFont val="Times New Roman"/>
        <family val="1"/>
      </rPr>
      <t>08</t>
    </r>
  </si>
  <si>
    <r>
      <rPr>
        <sz val="11"/>
        <rFont val="Times New Roman"/>
        <family val="1"/>
      </rPr>
      <t>OTROS INGRESOS CORRIENTES</t>
    </r>
  </si>
  <si>
    <r>
      <rPr>
        <sz val="11"/>
        <rFont val="Times New Roman"/>
        <family val="1"/>
      </rPr>
      <t>01</t>
    </r>
  </si>
  <si>
    <r>
      <rPr>
        <sz val="11"/>
        <rFont val="Times New Roman"/>
        <family val="1"/>
      </rPr>
      <t>Recuperaciones y Reembolsos por Licencias Médicas</t>
    </r>
  </si>
  <si>
    <r>
      <rPr>
        <sz val="11"/>
        <rFont val="Times New Roman"/>
        <family val="1"/>
      </rPr>
      <t>02</t>
    </r>
  </si>
  <si>
    <r>
      <rPr>
        <sz val="11"/>
        <rFont val="Times New Roman"/>
        <family val="1"/>
      </rPr>
      <t>Multas y Sanciones Pecuniarias</t>
    </r>
  </si>
  <si>
    <r>
      <rPr>
        <sz val="11"/>
        <rFont val="Times New Roman"/>
        <family val="1"/>
      </rPr>
      <t>99</t>
    </r>
  </si>
  <si>
    <r>
      <rPr>
        <sz val="11"/>
        <rFont val="Times New Roman"/>
        <family val="1"/>
      </rPr>
      <t>Otros</t>
    </r>
  </si>
  <si>
    <r>
      <rPr>
        <sz val="11"/>
        <rFont val="Times New Roman"/>
        <family val="1"/>
      </rPr>
      <t>09</t>
    </r>
  </si>
  <si>
    <r>
      <rPr>
        <sz val="11"/>
        <rFont val="Times New Roman"/>
        <family val="1"/>
      </rPr>
      <t>APORTE FISCAL</t>
    </r>
  </si>
  <si>
    <r>
      <rPr>
        <sz val="11"/>
        <rFont val="Times New Roman"/>
        <family val="1"/>
      </rPr>
      <t>Libre</t>
    </r>
  </si>
  <si>
    <r>
      <rPr>
        <sz val="11"/>
        <rFont val="Times New Roman"/>
        <family val="1"/>
      </rPr>
      <t>12</t>
    </r>
  </si>
  <si>
    <r>
      <rPr>
        <sz val="11"/>
        <rFont val="Times New Roman"/>
        <family val="1"/>
      </rPr>
      <t>RECUPERACIÓN DE PRÉSTAMOS</t>
    </r>
  </si>
  <si>
    <r>
      <rPr>
        <sz val="11"/>
        <rFont val="Times New Roman"/>
        <family val="1"/>
      </rPr>
      <t>10</t>
    </r>
  </si>
  <si>
    <r>
      <rPr>
        <sz val="11"/>
        <rFont val="Times New Roman"/>
        <family val="1"/>
      </rPr>
      <t>Ingresos por Percibir</t>
    </r>
  </si>
  <si>
    <r>
      <rPr>
        <sz val="11"/>
        <rFont val="Times New Roman"/>
        <family val="1"/>
      </rPr>
      <t>15</t>
    </r>
  </si>
  <si>
    <r>
      <rPr>
        <sz val="11"/>
        <rFont val="Times New Roman"/>
        <family val="1"/>
      </rPr>
      <t>SALDO INICIAL DE CAJA</t>
    </r>
  </si>
  <si>
    <r>
      <rPr>
        <b/>
        <sz val="11"/>
        <rFont val="Times New Roman"/>
        <family val="1"/>
      </rPr>
      <t>GASTOS</t>
    </r>
  </si>
  <si>
    <r>
      <rPr>
        <sz val="11"/>
        <rFont val="Times New Roman"/>
        <family val="1"/>
      </rPr>
      <t>21</t>
    </r>
  </si>
  <si>
    <r>
      <rPr>
        <sz val="11"/>
        <rFont val="Times New Roman"/>
        <family val="1"/>
      </rPr>
      <t>GASTOS EN PERSONAL</t>
    </r>
  </si>
  <si>
    <r>
      <rPr>
        <sz val="11"/>
        <rFont val="Times New Roman"/>
        <family val="1"/>
      </rPr>
      <t>22</t>
    </r>
  </si>
  <si>
    <r>
      <rPr>
        <sz val="11"/>
        <rFont val="Times New Roman"/>
        <family val="1"/>
      </rPr>
      <t>BIENES Y SERVICIOS DE CONSUMO</t>
    </r>
  </si>
  <si>
    <r>
      <rPr>
        <sz val="11"/>
        <rFont val="Times New Roman"/>
        <family val="1"/>
      </rPr>
      <t>23</t>
    </r>
  </si>
  <si>
    <r>
      <rPr>
        <sz val="11"/>
        <rFont val="Times New Roman"/>
        <family val="1"/>
      </rPr>
      <t>PRESTACIONES DE SEGURIDAD SOCIAL</t>
    </r>
  </si>
  <si>
    <r>
      <rPr>
        <sz val="11"/>
        <rFont val="Times New Roman"/>
        <family val="1"/>
      </rPr>
      <t>03</t>
    </r>
  </si>
  <si>
    <r>
      <rPr>
        <sz val="11"/>
        <rFont val="Times New Roman"/>
        <family val="1"/>
      </rPr>
      <t>Prestaciones Sociales del Empleador</t>
    </r>
  </si>
  <si>
    <r>
      <rPr>
        <sz val="11"/>
        <rFont val="Times New Roman"/>
        <family val="1"/>
      </rPr>
      <t>25</t>
    </r>
  </si>
  <si>
    <r>
      <rPr>
        <sz val="11"/>
        <rFont val="Times New Roman"/>
        <family val="1"/>
      </rPr>
      <t>INTEGROS AL FISCO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</si>
  <si>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</si>
  <si>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Otros Integros al Fisco</t>
    </r>
  </si>
  <si>
    <r>
      <rPr>
        <sz val="11"/>
        <rFont val="Times New Roman"/>
        <family val="1"/>
      </rPr>
      <t>29</t>
    </r>
  </si>
  <si>
    <r>
      <rPr>
        <sz val="11"/>
        <rFont val="Times New Roman"/>
        <family val="1"/>
      </rPr>
      <t>ADQUISICIÓN DE ACTIVOS NO FINANCIEROS</t>
    </r>
  </si>
  <si>
    <r>
      <rPr>
        <sz val="11"/>
        <rFont val="Times New Roman"/>
        <family val="1"/>
      </rPr>
      <t>04</t>
    </r>
  </si>
  <si>
    <r>
      <rPr>
        <sz val="11"/>
        <rFont val="Times New Roman"/>
        <family val="1"/>
      </rPr>
      <t>Mobiliario y Otros</t>
    </r>
  </si>
  <si>
    <r>
      <rPr>
        <sz val="11"/>
        <rFont val="Times New Roman"/>
        <family val="1"/>
      </rPr>
      <t>05</t>
    </r>
  </si>
  <si>
    <r>
      <rPr>
        <sz val="11"/>
        <rFont val="Times New Roman"/>
        <family val="1"/>
      </rPr>
      <t>Máquinas y Equipos</t>
    </r>
  </si>
  <si>
    <r>
      <rPr>
        <sz val="11"/>
        <rFont val="Times New Roman"/>
        <family val="1"/>
      </rPr>
      <t>Equipos Informáticos</t>
    </r>
  </si>
  <si>
    <r>
      <rPr>
        <sz val="11"/>
        <rFont val="Times New Roman"/>
        <family val="1"/>
      </rPr>
      <t>Programas Informáticos</t>
    </r>
  </si>
  <si>
    <r>
      <rPr>
        <sz val="11"/>
        <rFont val="Times New Roman"/>
        <family val="1"/>
      </rPr>
      <t>34</t>
    </r>
  </si>
  <si>
    <r>
      <rPr>
        <sz val="11"/>
        <rFont val="Times New Roman"/>
        <family val="1"/>
      </rPr>
      <t>SERVICIO DE LA DEUDA</t>
    </r>
  </si>
  <si>
    <r>
      <rPr>
        <sz val="11"/>
        <rFont val="Times New Roman"/>
        <family val="1"/>
      </rPr>
      <t>Deuda Flotante</t>
    </r>
  </si>
  <si>
    <r>
      <rPr>
        <b/>
        <sz val="11"/>
        <rFont val="Times New Roman"/>
        <family val="1"/>
      </rPr>
      <t>Gasto Estado de Operaciones*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</si>
</sst>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%"/>
    <numFmt numFmtId="165" formatCode="#,##0%"/>
  </numFmts>
  <fonts count="16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1"/>
      <color rgb="FF000000"/>
      <name val="Times New Roman"/>
      <family val="2"/>
    </font>
    <font>
      <b/>
      <sz val="11"/>
      <color rgb="FF000000"/>
      <name val="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</fonts>
  <fills count="4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4" fillId="43" borderId="1" xfId="0" applyFont="1" applyFill="1" applyBorder="1" applyAlignment="1">
      <alignment horizontal="left" wrapText="1"/>
    </xf>
    <xf numFmtId="0" fontId="4" fillId="44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9" fillId="30" borderId="8" xfId="0" applyFont="1" applyFill="1" applyBorder="1" applyAlignment="1">
      <alignment horizontal="center" vertical="top" wrapText="1"/>
    </xf>
    <xf numFmtId="0" fontId="10" fillId="31" borderId="8" xfId="0" applyFont="1" applyFill="1" applyBorder="1" applyAlignment="1">
      <alignment horizontal="left" vertical="top" wrapText="1"/>
    </xf>
    <xf numFmtId="3" fontId="10" fillId="32" borderId="8" xfId="0" applyNumberFormat="1" applyFont="1" applyFill="1" applyBorder="1" applyAlignment="1">
      <alignment horizontal="right" vertical="top" wrapText="1"/>
    </xf>
    <xf numFmtId="164" fontId="10" fillId="33" borderId="8" xfId="0" applyNumberFormat="1" applyFont="1" applyFill="1" applyBorder="1" applyAlignment="1">
      <alignment horizontal="right" vertical="top" wrapText="1"/>
    </xf>
    <xf numFmtId="0" fontId="9" fillId="34" borderId="12" xfId="0" applyFont="1" applyFill="1" applyBorder="1" applyAlignment="1">
      <alignment horizontal="center" vertical="top" wrapText="1"/>
    </xf>
    <xf numFmtId="0" fontId="9" fillId="35" borderId="12" xfId="0" applyFont="1" applyFill="1" applyBorder="1" applyAlignment="1">
      <alignment horizontal="left" vertical="top" wrapText="1"/>
    </xf>
    <xf numFmtId="3" fontId="13" fillId="36" borderId="12" xfId="0" applyNumberFormat="1" applyFont="1" applyFill="1" applyBorder="1" applyAlignment="1">
      <alignment horizontal="right" vertical="top" wrapText="1"/>
    </xf>
    <xf numFmtId="165" fontId="9" fillId="37" borderId="12" xfId="0" applyNumberFormat="1" applyFont="1" applyFill="1" applyBorder="1" applyAlignment="1">
      <alignment horizontal="right" vertical="top" wrapText="1"/>
    </xf>
    <xf numFmtId="164" fontId="9" fillId="37" borderId="12" xfId="0" applyNumberFormat="1" applyFont="1" applyFill="1" applyBorder="1" applyAlignment="1">
      <alignment horizontal="right" vertical="top" wrapText="1"/>
    </xf>
    <xf numFmtId="0" fontId="14" fillId="38" borderId="12" xfId="0" applyFont="1" applyFill="1" applyBorder="1" applyAlignment="1" applyProtection="1">
      <alignment wrapText="1"/>
      <protection locked="0"/>
    </xf>
    <xf numFmtId="0" fontId="9" fillId="44" borderId="12" xfId="0" applyFont="1" applyFill="1" applyBorder="1" applyAlignment="1">
      <alignment horizontal="center" vertical="top" wrapText="1"/>
    </xf>
    <xf numFmtId="0" fontId="9" fillId="44" borderId="12" xfId="0" applyFont="1" applyFill="1" applyBorder="1" applyAlignment="1">
      <alignment horizontal="left" vertical="top" wrapText="1"/>
    </xf>
    <xf numFmtId="3" fontId="9" fillId="44" borderId="12" xfId="0" applyNumberFormat="1" applyFont="1" applyFill="1" applyBorder="1" applyAlignment="1">
      <alignment horizontal="right" vertical="top" wrapText="1"/>
    </xf>
    <xf numFmtId="164" fontId="9" fillId="44" borderId="12" xfId="0" applyNumberFormat="1" applyFont="1" applyFill="1" applyBorder="1" applyAlignment="1">
      <alignment horizontal="right" vertical="top" wrapText="1"/>
    </xf>
    <xf numFmtId="3" fontId="15" fillId="32" borderId="8" xfId="0" applyNumberFormat="1" applyFont="1" applyFill="1" applyBorder="1" applyAlignment="1">
      <alignment horizontal="right" vertical="top" wrapText="1"/>
    </xf>
    <xf numFmtId="0" fontId="9" fillId="34" borderId="13" xfId="0" applyFont="1" applyFill="1" applyBorder="1" applyAlignment="1">
      <alignment horizontal="center" vertical="top" wrapText="1"/>
    </xf>
    <xf numFmtId="0" fontId="9" fillId="35" borderId="13" xfId="0" applyFont="1" applyFill="1" applyBorder="1" applyAlignment="1">
      <alignment horizontal="left" vertical="top" wrapText="1"/>
    </xf>
    <xf numFmtId="3" fontId="13" fillId="36" borderId="13" xfId="0" applyNumberFormat="1" applyFont="1" applyFill="1" applyBorder="1" applyAlignment="1">
      <alignment horizontal="right" vertical="top" wrapText="1"/>
    </xf>
    <xf numFmtId="164" fontId="9" fillId="37" borderId="13" xfId="0" applyNumberFormat="1" applyFont="1" applyFill="1" applyBorder="1" applyAlignment="1">
      <alignment horizontal="right" vertical="top" wrapText="1"/>
    </xf>
    <xf numFmtId="0" fontId="9" fillId="34" borderId="14" xfId="0" applyFont="1" applyFill="1" applyBorder="1" applyAlignment="1">
      <alignment horizontal="center" vertical="top" wrapText="1"/>
    </xf>
    <xf numFmtId="0" fontId="9" fillId="35" borderId="14" xfId="0" applyFont="1" applyFill="1" applyBorder="1" applyAlignment="1">
      <alignment horizontal="left" vertical="top" wrapText="1"/>
    </xf>
    <xf numFmtId="3" fontId="13" fillId="36" borderId="14" xfId="0" applyNumberFormat="1" applyFont="1" applyFill="1" applyBorder="1" applyAlignment="1">
      <alignment horizontal="right" vertical="top" wrapText="1"/>
    </xf>
    <xf numFmtId="0" fontId="14" fillId="38" borderId="14" xfId="0" applyFont="1" applyFill="1" applyBorder="1" applyAlignment="1" applyProtection="1">
      <alignment wrapText="1"/>
      <protection locked="0"/>
    </xf>
    <xf numFmtId="165" fontId="9" fillId="37" borderId="14" xfId="0" applyNumberFormat="1" applyFont="1" applyFill="1" applyBorder="1" applyAlignment="1">
      <alignment horizontal="right" vertical="top" wrapText="1"/>
    </xf>
    <xf numFmtId="0" fontId="14" fillId="38" borderId="13" xfId="0" applyFont="1" applyFill="1" applyBorder="1" applyAlignment="1" applyProtection="1">
      <alignment wrapText="1"/>
      <protection locked="0"/>
    </xf>
    <xf numFmtId="165" fontId="9" fillId="37" borderId="13" xfId="0" applyNumberFormat="1" applyFont="1" applyFill="1" applyBorder="1" applyAlignment="1">
      <alignment horizontal="right" vertical="top" wrapText="1"/>
    </xf>
    <xf numFmtId="0" fontId="0" fillId="4" borderId="0" xfId="0" applyFont="1" applyFill="1" applyAlignment="1" applyProtection="1">
      <alignment wrapText="1"/>
      <protection locked="0"/>
    </xf>
    <xf numFmtId="0" fontId="14" fillId="4" borderId="0" xfId="0" applyFont="1" applyFill="1" applyAlignment="1" applyProtection="1">
      <alignment wrapText="1"/>
      <protection locked="0"/>
    </xf>
    <xf numFmtId="0" fontId="10" fillId="39" borderId="9" xfId="0" applyFont="1" applyFill="1" applyBorder="1" applyAlignment="1">
      <alignment horizontal="left" vertical="top" wrapText="1"/>
    </xf>
    <xf numFmtId="0" fontId="10" fillId="40" borderId="9" xfId="0" applyFont="1" applyFill="1" applyBorder="1" applyAlignment="1" applyProtection="1">
      <alignment horizontal="left" vertical="top" wrapText="1"/>
      <protection locked="0"/>
    </xf>
    <xf numFmtId="3" fontId="15" fillId="41" borderId="9" xfId="0" applyNumberFormat="1" applyFont="1" applyFill="1" applyBorder="1" applyAlignment="1">
      <alignment horizontal="right" vertical="center" wrapText="1"/>
    </xf>
    <xf numFmtId="164" fontId="10" fillId="42" borderId="9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42"/>
  <sheetViews>
    <sheetView tabSelected="1" topLeftCell="A6" zoomScaleNormal="100" workbookViewId="0">
      <selection activeCell="P25" sqref="P25"/>
    </sheetView>
  </sheetViews>
  <sheetFormatPr baseColWidth="10" defaultColWidth="8.85546875" defaultRowHeight="15" x14ac:dyDescent="0.25"/>
  <cols>
    <col min="1" max="1" width="4.7109375" customWidth="1"/>
    <col min="2" max="2" width="5" customWidth="1"/>
    <col min="3" max="3" width="4.7109375" customWidth="1"/>
    <col min="4" max="4" width="40.28515625" customWidth="1"/>
    <col min="5" max="8" width="13.28515625" customWidth="1"/>
    <col min="9" max="9" width="14.85546875" customWidth="1"/>
    <col min="10" max="11" width="13.28515625" customWidth="1"/>
    <col min="12" max="12" width="5.42578125" customWidth="1"/>
  </cols>
  <sheetData>
    <row r="1" spans="1:12" ht="16.899999999999999" customHeight="1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"/>
      <c r="K1" s="1"/>
      <c r="L1" s="1"/>
    </row>
    <row r="2" spans="1:12" ht="16.899999999999999" customHeight="1" x14ac:dyDescent="0.25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"/>
      <c r="K2" s="1"/>
      <c r="L2" s="1"/>
    </row>
    <row r="3" spans="1:12" ht="15" customHeight="1" x14ac:dyDescent="0.25">
      <c r="A3" s="12" t="s">
        <v>2</v>
      </c>
      <c r="B3" s="13"/>
      <c r="C3" s="13"/>
      <c r="D3" s="13"/>
      <c r="E3" s="13"/>
      <c r="F3" s="13"/>
      <c r="G3" s="13"/>
      <c r="H3" s="13"/>
      <c r="I3" s="13"/>
      <c r="J3" s="1"/>
      <c r="K3" s="1"/>
      <c r="L3" s="1"/>
    </row>
    <row r="4" spans="1:12" ht="1.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x14ac:dyDescent="0.25">
      <c r="A5" s="14" t="s">
        <v>4</v>
      </c>
      <c r="B5" s="15"/>
      <c r="C5" s="16" t="s">
        <v>5</v>
      </c>
      <c r="D5" s="17"/>
      <c r="E5" s="17"/>
      <c r="F5" s="17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2" t="s">
        <v>8</v>
      </c>
      <c r="B6" s="23"/>
      <c r="C6" s="24" t="s">
        <v>9</v>
      </c>
      <c r="D6" s="25"/>
      <c r="E6" s="25"/>
      <c r="F6" s="25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26" t="s">
        <v>12</v>
      </c>
      <c r="B7" s="27"/>
      <c r="C7" s="28" t="s">
        <v>13</v>
      </c>
      <c r="D7" s="29"/>
      <c r="E7" s="29"/>
      <c r="F7" s="29"/>
      <c r="G7" s="1"/>
      <c r="H7" s="2" t="s">
        <v>14</v>
      </c>
      <c r="I7" s="2" t="s">
        <v>15</v>
      </c>
      <c r="J7" s="1"/>
      <c r="K7" s="1"/>
      <c r="L7" s="1"/>
    </row>
    <row r="8" spans="1:12" ht="11.2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25">
      <c r="A9" s="30" t="s">
        <v>17</v>
      </c>
      <c r="B9" s="30" t="s">
        <v>18</v>
      </c>
      <c r="C9" s="30" t="s">
        <v>19</v>
      </c>
      <c r="D9" s="30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79.900000000000006" customHeight="1" x14ac:dyDescent="0.25">
      <c r="A10" s="31"/>
      <c r="B10" s="31"/>
      <c r="C10" s="31"/>
      <c r="D10" s="31"/>
      <c r="E10" s="6" t="s">
        <v>28</v>
      </c>
      <c r="F10" s="7" t="s">
        <v>29</v>
      </c>
      <c r="G10" s="7" t="s">
        <v>30</v>
      </c>
      <c r="H10" s="7" t="s">
        <v>31</v>
      </c>
      <c r="I10" s="7" t="s">
        <v>32</v>
      </c>
      <c r="J10" s="18" t="s">
        <v>33</v>
      </c>
      <c r="K10" s="18" t="s">
        <v>34</v>
      </c>
      <c r="L10" s="1"/>
    </row>
    <row r="11" spans="1:12" ht="30" customHeight="1" x14ac:dyDescent="0.25">
      <c r="A11" s="31"/>
      <c r="B11" s="31"/>
      <c r="C11" s="31"/>
      <c r="D11" s="31"/>
      <c r="E11" s="9" t="s">
        <v>35</v>
      </c>
      <c r="F11" s="8" t="s">
        <v>35</v>
      </c>
      <c r="G11" s="8" t="s">
        <v>35</v>
      </c>
      <c r="H11" s="8" t="s">
        <v>36</v>
      </c>
      <c r="I11" s="8" t="s">
        <v>36</v>
      </c>
      <c r="J11" s="19"/>
      <c r="K11" s="19"/>
      <c r="L11" s="1"/>
    </row>
    <row r="12" spans="1:12" ht="15" customHeight="1" x14ac:dyDescent="0.25">
      <c r="A12" s="32" t="s">
        <v>37</v>
      </c>
      <c r="B12" s="32" t="s">
        <v>37</v>
      </c>
      <c r="C12" s="32" t="s">
        <v>37</v>
      </c>
      <c r="D12" s="33" t="s">
        <v>40</v>
      </c>
      <c r="E12" s="34">
        <v>26280814</v>
      </c>
      <c r="F12" s="34">
        <v>26899785</v>
      </c>
      <c r="G12" s="34">
        <v>21108403</v>
      </c>
      <c r="H12" s="34">
        <v>26884192</v>
      </c>
      <c r="I12" s="34">
        <v>29121803</v>
      </c>
      <c r="J12" s="34">
        <f>I12-H12</f>
        <v>2237611</v>
      </c>
      <c r="K12" s="35">
        <f>(J12/H12)</f>
        <v>8.323147669827681E-2</v>
      </c>
      <c r="L12" s="1"/>
    </row>
    <row r="13" spans="1:12" ht="15" customHeight="1" x14ac:dyDescent="0.25">
      <c r="A13" s="36" t="s">
        <v>41</v>
      </c>
      <c r="B13" s="36" t="s">
        <v>37</v>
      </c>
      <c r="C13" s="36" t="s">
        <v>37</v>
      </c>
      <c r="D13" s="37" t="s">
        <v>42</v>
      </c>
      <c r="E13" s="38">
        <v>0</v>
      </c>
      <c r="F13" s="38">
        <v>0</v>
      </c>
      <c r="G13" s="38">
        <v>0</v>
      </c>
      <c r="H13" s="38">
        <v>0</v>
      </c>
      <c r="I13" s="38">
        <v>10</v>
      </c>
      <c r="J13" s="38">
        <f>I13-H13</f>
        <v>10</v>
      </c>
      <c r="K13" s="39">
        <v>0</v>
      </c>
      <c r="L13" s="1"/>
    </row>
    <row r="14" spans="1:12" ht="15" customHeight="1" x14ac:dyDescent="0.25">
      <c r="A14" s="36" t="s">
        <v>43</v>
      </c>
      <c r="B14" s="36" t="s">
        <v>37</v>
      </c>
      <c r="C14" s="36" t="s">
        <v>37</v>
      </c>
      <c r="D14" s="37" t="s">
        <v>44</v>
      </c>
      <c r="E14" s="38">
        <v>2073914</v>
      </c>
      <c r="F14" s="38">
        <v>2639787</v>
      </c>
      <c r="G14" s="38">
        <v>1934924</v>
      </c>
      <c r="H14" s="38">
        <v>2138205</v>
      </c>
      <c r="I14" s="38">
        <v>3238000</v>
      </c>
      <c r="J14" s="38">
        <f>I14-H14</f>
        <v>1099795</v>
      </c>
      <c r="K14" s="40">
        <f>(J14/H14)</f>
        <v>0.51435432991691632</v>
      </c>
      <c r="L14" s="1"/>
    </row>
    <row r="15" spans="1:12" ht="15" customHeight="1" x14ac:dyDescent="0.25">
      <c r="A15" s="36" t="s">
        <v>45</v>
      </c>
      <c r="B15" s="36" t="s">
        <v>37</v>
      </c>
      <c r="C15" s="36" t="s">
        <v>37</v>
      </c>
      <c r="D15" s="37" t="s">
        <v>46</v>
      </c>
      <c r="E15" s="38">
        <v>30</v>
      </c>
      <c r="F15" s="38">
        <v>30</v>
      </c>
      <c r="G15" s="38">
        <v>108908</v>
      </c>
      <c r="H15" s="38">
        <v>30</v>
      </c>
      <c r="I15" s="38">
        <v>30</v>
      </c>
      <c r="J15" s="41">
        <v>0</v>
      </c>
      <c r="K15" s="39">
        <v>0</v>
      </c>
      <c r="L15" s="1"/>
    </row>
    <row r="16" spans="1:12" ht="15" customHeight="1" x14ac:dyDescent="0.25">
      <c r="A16" s="36" t="s">
        <v>37</v>
      </c>
      <c r="B16" s="36" t="s">
        <v>47</v>
      </c>
      <c r="C16" s="36" t="s">
        <v>37</v>
      </c>
      <c r="D16" s="37" t="s">
        <v>48</v>
      </c>
      <c r="E16" s="38">
        <v>10</v>
      </c>
      <c r="F16" s="38">
        <v>10</v>
      </c>
      <c r="G16" s="38">
        <v>0</v>
      </c>
      <c r="H16" s="38">
        <v>10</v>
      </c>
      <c r="I16" s="38">
        <v>10</v>
      </c>
      <c r="J16" s="41">
        <v>0</v>
      </c>
      <c r="K16" s="39">
        <v>0</v>
      </c>
      <c r="L16" s="1"/>
    </row>
    <row r="17" spans="1:12" ht="15" customHeight="1" x14ac:dyDescent="0.25">
      <c r="A17" s="36" t="s">
        <v>37</v>
      </c>
      <c r="B17" s="36" t="s">
        <v>49</v>
      </c>
      <c r="C17" s="36" t="s">
        <v>37</v>
      </c>
      <c r="D17" s="37" t="s">
        <v>50</v>
      </c>
      <c r="E17" s="38">
        <v>10</v>
      </c>
      <c r="F17" s="38">
        <v>10</v>
      </c>
      <c r="G17" s="38">
        <v>42943</v>
      </c>
      <c r="H17" s="38">
        <v>10</v>
      </c>
      <c r="I17" s="38">
        <v>10</v>
      </c>
      <c r="J17" s="41">
        <v>0</v>
      </c>
      <c r="K17" s="39">
        <v>0</v>
      </c>
      <c r="L17" s="1"/>
    </row>
    <row r="18" spans="1:12" ht="15" customHeight="1" x14ac:dyDescent="0.25">
      <c r="A18" s="36" t="s">
        <v>37</v>
      </c>
      <c r="B18" s="36" t="s">
        <v>51</v>
      </c>
      <c r="C18" s="36" t="s">
        <v>37</v>
      </c>
      <c r="D18" s="37" t="s">
        <v>52</v>
      </c>
      <c r="E18" s="38">
        <v>10</v>
      </c>
      <c r="F18" s="38">
        <v>10</v>
      </c>
      <c r="G18" s="38">
        <v>65965</v>
      </c>
      <c r="H18" s="38">
        <v>10</v>
      </c>
      <c r="I18" s="38">
        <v>10</v>
      </c>
      <c r="J18" s="41">
        <v>0</v>
      </c>
      <c r="K18" s="39">
        <v>0</v>
      </c>
      <c r="L18" s="1"/>
    </row>
    <row r="19" spans="1:12" ht="15" customHeight="1" x14ac:dyDescent="0.25">
      <c r="A19" s="36" t="s">
        <v>53</v>
      </c>
      <c r="B19" s="36" t="s">
        <v>37</v>
      </c>
      <c r="C19" s="36" t="s">
        <v>37</v>
      </c>
      <c r="D19" s="37" t="s">
        <v>54</v>
      </c>
      <c r="E19" s="38">
        <v>24206860</v>
      </c>
      <c r="F19" s="38">
        <v>23205853</v>
      </c>
      <c r="G19" s="38">
        <v>18626797</v>
      </c>
      <c r="H19" s="38">
        <v>24745947</v>
      </c>
      <c r="I19" s="38">
        <v>25883743</v>
      </c>
      <c r="J19" s="38">
        <f>I19-H19</f>
        <v>1137796</v>
      </c>
      <c r="K19" s="40">
        <f>(J19/H19)</f>
        <v>4.5979084979047277E-2</v>
      </c>
      <c r="L19" s="1"/>
    </row>
    <row r="20" spans="1:12" ht="15" customHeight="1" x14ac:dyDescent="0.25">
      <c r="A20" s="36" t="s">
        <v>37</v>
      </c>
      <c r="B20" s="36" t="s">
        <v>47</v>
      </c>
      <c r="C20" s="36" t="s">
        <v>37</v>
      </c>
      <c r="D20" s="37" t="s">
        <v>55</v>
      </c>
      <c r="E20" s="38">
        <v>24206860</v>
      </c>
      <c r="F20" s="38">
        <v>23205853</v>
      </c>
      <c r="G20" s="38">
        <v>18626797</v>
      </c>
      <c r="H20" s="38">
        <v>24745947</v>
      </c>
      <c r="I20" s="38">
        <v>25883743</v>
      </c>
      <c r="J20" s="38">
        <f>I20-H20</f>
        <v>1137796</v>
      </c>
      <c r="K20" s="40">
        <f>(J20/H20)</f>
        <v>4.5979084979047277E-2</v>
      </c>
      <c r="L20" s="1"/>
    </row>
    <row r="21" spans="1:12" ht="15" customHeight="1" x14ac:dyDescent="0.25">
      <c r="A21" s="36" t="s">
        <v>56</v>
      </c>
      <c r="B21" s="36" t="s">
        <v>37</v>
      </c>
      <c r="C21" s="36" t="s">
        <v>37</v>
      </c>
      <c r="D21" s="37" t="s">
        <v>57</v>
      </c>
      <c r="E21" s="38">
        <v>0</v>
      </c>
      <c r="F21" s="38">
        <v>10</v>
      </c>
      <c r="G21" s="38">
        <v>437774</v>
      </c>
      <c r="H21" s="38">
        <v>0</v>
      </c>
      <c r="I21" s="38">
        <v>10</v>
      </c>
      <c r="J21" s="38">
        <f>I21-H21</f>
        <v>10</v>
      </c>
      <c r="K21" s="39">
        <v>0</v>
      </c>
      <c r="L21" s="1"/>
    </row>
    <row r="22" spans="1:12" ht="15" customHeight="1" x14ac:dyDescent="0.25">
      <c r="A22" s="42" t="s">
        <v>37</v>
      </c>
      <c r="B22" s="42" t="s">
        <v>58</v>
      </c>
      <c r="C22" s="42" t="s">
        <v>37</v>
      </c>
      <c r="D22" s="43" t="s">
        <v>59</v>
      </c>
      <c r="E22" s="44">
        <v>0</v>
      </c>
      <c r="F22" s="44">
        <v>0</v>
      </c>
      <c r="G22" s="44">
        <v>0</v>
      </c>
      <c r="H22" s="44">
        <v>0</v>
      </c>
      <c r="I22" s="44">
        <v>10</v>
      </c>
      <c r="J22" s="44">
        <f t="shared" ref="J22" si="0">I22-H22</f>
        <v>10</v>
      </c>
      <c r="K22" s="45" t="s">
        <v>39</v>
      </c>
      <c r="L22" s="1"/>
    </row>
    <row r="23" spans="1:12" ht="15" customHeight="1" x14ac:dyDescent="0.25">
      <c r="A23" s="36" t="s">
        <v>60</v>
      </c>
      <c r="B23" s="36" t="s">
        <v>37</v>
      </c>
      <c r="C23" s="36" t="s">
        <v>37</v>
      </c>
      <c r="D23" s="37" t="s">
        <v>61</v>
      </c>
      <c r="E23" s="38">
        <v>10</v>
      </c>
      <c r="F23" s="38">
        <v>1054105</v>
      </c>
      <c r="G23" s="38">
        <v>0</v>
      </c>
      <c r="H23" s="38">
        <v>10</v>
      </c>
      <c r="I23" s="38">
        <v>10</v>
      </c>
      <c r="J23" s="41">
        <v>0</v>
      </c>
      <c r="K23" s="39">
        <v>0</v>
      </c>
      <c r="L23" s="1"/>
    </row>
    <row r="24" spans="1:12" ht="15" customHeight="1" x14ac:dyDescent="0.25">
      <c r="A24" s="32" t="s">
        <v>37</v>
      </c>
      <c r="B24" s="32" t="s">
        <v>37</v>
      </c>
      <c r="C24" s="32" t="s">
        <v>37</v>
      </c>
      <c r="D24" s="33" t="s">
        <v>62</v>
      </c>
      <c r="E24" s="46">
        <v>26280814</v>
      </c>
      <c r="F24" s="46">
        <v>26899785</v>
      </c>
      <c r="G24" s="46">
        <v>18581027</v>
      </c>
      <c r="H24" s="46">
        <v>26884192</v>
      </c>
      <c r="I24" s="46">
        <v>29121803</v>
      </c>
      <c r="J24" s="46">
        <f>I24-H24</f>
        <v>2237611</v>
      </c>
      <c r="K24" s="35">
        <f>(J24/H24)</f>
        <v>8.323147669827681E-2</v>
      </c>
      <c r="L24" s="1"/>
    </row>
    <row r="25" spans="1:12" ht="15" customHeight="1" x14ac:dyDescent="0.25">
      <c r="A25" s="36" t="s">
        <v>63</v>
      </c>
      <c r="B25" s="36" t="s">
        <v>37</v>
      </c>
      <c r="C25" s="36" t="s">
        <v>37</v>
      </c>
      <c r="D25" s="37" t="s">
        <v>64</v>
      </c>
      <c r="E25" s="38">
        <v>6816995</v>
      </c>
      <c r="F25" s="38">
        <v>6773644</v>
      </c>
      <c r="G25" s="38">
        <v>4306386</v>
      </c>
      <c r="H25" s="38">
        <v>6816995</v>
      </c>
      <c r="I25" s="38">
        <v>7151914</v>
      </c>
      <c r="J25" s="38">
        <f>I25-H25</f>
        <v>334919</v>
      </c>
      <c r="K25" s="40">
        <f>(J25/H25)</f>
        <v>4.9130005229576959E-2</v>
      </c>
      <c r="L25" s="1"/>
    </row>
    <row r="26" spans="1:12" ht="15" customHeight="1" x14ac:dyDescent="0.25">
      <c r="A26" s="36" t="s">
        <v>65</v>
      </c>
      <c r="B26" s="36" t="s">
        <v>37</v>
      </c>
      <c r="C26" s="36" t="s">
        <v>37</v>
      </c>
      <c r="D26" s="37" t="s">
        <v>66</v>
      </c>
      <c r="E26" s="38">
        <v>18625128</v>
      </c>
      <c r="F26" s="38">
        <v>17693872</v>
      </c>
      <c r="G26" s="38">
        <v>11992399</v>
      </c>
      <c r="H26" s="38">
        <v>19202507</v>
      </c>
      <c r="I26" s="38">
        <v>21006275</v>
      </c>
      <c r="J26" s="38">
        <f>I26-H26</f>
        <v>1803768</v>
      </c>
      <c r="K26" s="40">
        <f>(J26/H26)</f>
        <v>9.3933984765635026E-2</v>
      </c>
      <c r="L26" s="1"/>
    </row>
    <row r="27" spans="1:12" ht="15" customHeight="1" x14ac:dyDescent="0.25">
      <c r="A27" s="36" t="s">
        <v>67</v>
      </c>
      <c r="B27" s="36" t="s">
        <v>37</v>
      </c>
      <c r="C27" s="36" t="s">
        <v>37</v>
      </c>
      <c r="D27" s="37" t="s">
        <v>68</v>
      </c>
      <c r="E27" s="38">
        <v>10</v>
      </c>
      <c r="F27" s="38">
        <v>10</v>
      </c>
      <c r="G27" s="38">
        <v>21858</v>
      </c>
      <c r="H27" s="38">
        <v>10</v>
      </c>
      <c r="I27" s="38">
        <v>10</v>
      </c>
      <c r="J27" s="41">
        <v>0</v>
      </c>
      <c r="K27" s="39">
        <v>0</v>
      </c>
      <c r="L27" s="1"/>
    </row>
    <row r="28" spans="1:12" ht="15" customHeight="1" x14ac:dyDescent="0.25">
      <c r="A28" s="36" t="s">
        <v>37</v>
      </c>
      <c r="B28" s="36" t="s">
        <v>69</v>
      </c>
      <c r="C28" s="36" t="s">
        <v>37</v>
      </c>
      <c r="D28" s="37" t="s">
        <v>70</v>
      </c>
      <c r="E28" s="38">
        <v>10</v>
      </c>
      <c r="F28" s="38">
        <v>10</v>
      </c>
      <c r="G28" s="38">
        <v>21858</v>
      </c>
      <c r="H28" s="38">
        <v>10</v>
      </c>
      <c r="I28" s="38">
        <v>10</v>
      </c>
      <c r="J28" s="41">
        <v>0</v>
      </c>
      <c r="K28" s="39">
        <v>0</v>
      </c>
      <c r="L28" s="1"/>
    </row>
    <row r="29" spans="1:12" ht="15" customHeight="1" x14ac:dyDescent="0.25">
      <c r="A29" s="36" t="s">
        <v>71</v>
      </c>
      <c r="B29" s="36" t="s">
        <v>37</v>
      </c>
      <c r="C29" s="36" t="s">
        <v>37</v>
      </c>
      <c r="D29" s="37" t="s">
        <v>72</v>
      </c>
      <c r="E29" s="38">
        <v>310877</v>
      </c>
      <c r="F29" s="38">
        <v>876750</v>
      </c>
      <c r="G29" s="38">
        <v>897117</v>
      </c>
      <c r="H29" s="38">
        <v>320514</v>
      </c>
      <c r="I29" s="38">
        <v>456985</v>
      </c>
      <c r="J29" s="38">
        <f>I29-H29</f>
        <v>136471</v>
      </c>
      <c r="K29" s="40">
        <f>(J29/H29)</f>
        <v>0.42578795310033257</v>
      </c>
      <c r="L29" s="1"/>
    </row>
    <row r="30" spans="1:12" ht="15" customHeight="1" x14ac:dyDescent="0.25">
      <c r="A30" s="36" t="s">
        <v>37</v>
      </c>
      <c r="B30" s="36" t="s">
        <v>47</v>
      </c>
      <c r="C30" s="36" t="s">
        <v>37</v>
      </c>
      <c r="D30" s="37" t="s">
        <v>73</v>
      </c>
      <c r="E30" s="38">
        <v>310867</v>
      </c>
      <c r="F30" s="38">
        <v>876740</v>
      </c>
      <c r="G30" s="38">
        <v>850729</v>
      </c>
      <c r="H30" s="38">
        <v>320504</v>
      </c>
      <c r="I30" s="38">
        <v>456975</v>
      </c>
      <c r="J30" s="38">
        <f>I30-H30</f>
        <v>136471</v>
      </c>
      <c r="K30" s="40">
        <f>(J30/H30)</f>
        <v>0.42580123805007114</v>
      </c>
      <c r="L30" s="1"/>
    </row>
    <row r="31" spans="1:12" ht="15" customHeight="1" x14ac:dyDescent="0.25">
      <c r="A31" s="36" t="s">
        <v>37</v>
      </c>
      <c r="B31" s="36" t="s">
        <v>51</v>
      </c>
      <c r="C31" s="36" t="s">
        <v>37</v>
      </c>
      <c r="D31" s="37" t="s">
        <v>74</v>
      </c>
      <c r="E31" s="38">
        <v>10</v>
      </c>
      <c r="F31" s="38">
        <v>10</v>
      </c>
      <c r="G31" s="38">
        <v>46388</v>
      </c>
      <c r="H31" s="38">
        <v>10</v>
      </c>
      <c r="I31" s="38">
        <v>10</v>
      </c>
      <c r="J31" s="41">
        <v>0</v>
      </c>
      <c r="K31" s="39">
        <v>0</v>
      </c>
      <c r="L31" s="1"/>
    </row>
    <row r="32" spans="1:12" ht="15" customHeight="1" x14ac:dyDescent="0.25">
      <c r="A32" s="36" t="s">
        <v>75</v>
      </c>
      <c r="B32" s="36" t="s">
        <v>37</v>
      </c>
      <c r="C32" s="36" t="s">
        <v>37</v>
      </c>
      <c r="D32" s="37" t="s">
        <v>76</v>
      </c>
      <c r="E32" s="38">
        <v>527794</v>
      </c>
      <c r="F32" s="38">
        <v>501404</v>
      </c>
      <c r="G32" s="38">
        <v>309162</v>
      </c>
      <c r="H32" s="38">
        <v>544156</v>
      </c>
      <c r="I32" s="38">
        <v>506609</v>
      </c>
      <c r="J32" s="38">
        <f>I32-H32</f>
        <v>-37547</v>
      </c>
      <c r="K32" s="40">
        <f>(J32/H32)</f>
        <v>-6.9000433699159799E-2</v>
      </c>
      <c r="L32" s="1"/>
    </row>
    <row r="33" spans="1:12" ht="15" customHeight="1" x14ac:dyDescent="0.25">
      <c r="A33" s="36" t="s">
        <v>37</v>
      </c>
      <c r="B33" s="36" t="s">
        <v>77</v>
      </c>
      <c r="C33" s="36" t="s">
        <v>37</v>
      </c>
      <c r="D33" s="37" t="s">
        <v>78</v>
      </c>
      <c r="E33" s="38">
        <v>49615</v>
      </c>
      <c r="F33" s="38">
        <v>47134</v>
      </c>
      <c r="G33" s="38">
        <v>21832</v>
      </c>
      <c r="H33" s="38">
        <v>51153</v>
      </c>
      <c r="I33" s="38">
        <v>47623</v>
      </c>
      <c r="J33" s="38">
        <f>I33-H33</f>
        <v>-3530</v>
      </c>
      <c r="K33" s="40">
        <f>(J33/H33)</f>
        <v>-6.9008660293628912E-2</v>
      </c>
      <c r="L33" s="1"/>
    </row>
    <row r="34" spans="1:12" ht="15" customHeight="1" x14ac:dyDescent="0.25">
      <c r="A34" s="36" t="s">
        <v>37</v>
      </c>
      <c r="B34" s="36" t="s">
        <v>79</v>
      </c>
      <c r="C34" s="36" t="s">
        <v>37</v>
      </c>
      <c r="D34" s="37" t="s">
        <v>80</v>
      </c>
      <c r="E34" s="38">
        <v>432904</v>
      </c>
      <c r="F34" s="38">
        <v>411259</v>
      </c>
      <c r="G34" s="38">
        <v>265288</v>
      </c>
      <c r="H34" s="38">
        <v>446324</v>
      </c>
      <c r="I34" s="38">
        <v>415528</v>
      </c>
      <c r="J34" s="38">
        <f>I34-H34</f>
        <v>-30796</v>
      </c>
      <c r="K34" s="40">
        <f>(J34/H34)</f>
        <v>-6.8999202373163884E-2</v>
      </c>
      <c r="L34" s="1"/>
    </row>
    <row r="35" spans="1:12" ht="15" customHeight="1" x14ac:dyDescent="0.25">
      <c r="A35" s="36" t="s">
        <v>37</v>
      </c>
      <c r="B35" s="36" t="s">
        <v>41</v>
      </c>
      <c r="C35" s="36" t="s">
        <v>37</v>
      </c>
      <c r="D35" s="37" t="s">
        <v>81</v>
      </c>
      <c r="E35" s="38">
        <v>14015</v>
      </c>
      <c r="F35" s="38">
        <v>13314</v>
      </c>
      <c r="G35" s="38">
        <v>9714</v>
      </c>
      <c r="H35" s="38">
        <v>14450</v>
      </c>
      <c r="I35" s="38">
        <v>13453</v>
      </c>
      <c r="J35" s="38">
        <f>I35-H35</f>
        <v>-997</v>
      </c>
      <c r="K35" s="40">
        <f>(J35/H35)</f>
        <v>-6.899653979238754E-2</v>
      </c>
      <c r="L35" s="1"/>
    </row>
    <row r="36" spans="1:12" ht="15" customHeight="1" x14ac:dyDescent="0.25">
      <c r="A36" s="47" t="s">
        <v>37</v>
      </c>
      <c r="B36" s="47" t="s">
        <v>43</v>
      </c>
      <c r="C36" s="47" t="s">
        <v>37</v>
      </c>
      <c r="D36" s="48" t="s">
        <v>82</v>
      </c>
      <c r="E36" s="49">
        <v>31260</v>
      </c>
      <c r="F36" s="49">
        <v>29697</v>
      </c>
      <c r="G36" s="49">
        <v>12328</v>
      </c>
      <c r="H36" s="49">
        <v>32229</v>
      </c>
      <c r="I36" s="49">
        <v>30005</v>
      </c>
      <c r="J36" s="49">
        <f>I36-H36</f>
        <v>-2224</v>
      </c>
      <c r="K36" s="50">
        <f>(J36/H36)</f>
        <v>-6.9006174563281522E-2</v>
      </c>
      <c r="L36" s="1"/>
    </row>
    <row r="37" spans="1:12" ht="15" customHeight="1" x14ac:dyDescent="0.25">
      <c r="A37" s="51" t="s">
        <v>83</v>
      </c>
      <c r="B37" s="51" t="s">
        <v>37</v>
      </c>
      <c r="C37" s="51" t="s">
        <v>37</v>
      </c>
      <c r="D37" s="52" t="s">
        <v>84</v>
      </c>
      <c r="E37" s="53">
        <v>10</v>
      </c>
      <c r="F37" s="53">
        <v>1054105</v>
      </c>
      <c r="G37" s="53">
        <v>1054105</v>
      </c>
      <c r="H37" s="53">
        <v>10</v>
      </c>
      <c r="I37" s="53">
        <v>10</v>
      </c>
      <c r="J37" s="54">
        <v>0</v>
      </c>
      <c r="K37" s="55">
        <v>0</v>
      </c>
      <c r="L37" s="1"/>
    </row>
    <row r="38" spans="1:12" ht="15" customHeight="1" x14ac:dyDescent="0.25">
      <c r="A38" s="47" t="s">
        <v>37</v>
      </c>
      <c r="B38" s="47" t="s">
        <v>43</v>
      </c>
      <c r="C38" s="47" t="s">
        <v>37</v>
      </c>
      <c r="D38" s="48" t="s">
        <v>85</v>
      </c>
      <c r="E38" s="49">
        <v>10</v>
      </c>
      <c r="F38" s="49">
        <v>1054105</v>
      </c>
      <c r="G38" s="49">
        <v>1054105</v>
      </c>
      <c r="H38" s="49">
        <v>10</v>
      </c>
      <c r="I38" s="49">
        <v>10</v>
      </c>
      <c r="J38" s="56">
        <v>0</v>
      </c>
      <c r="K38" s="57">
        <v>0</v>
      </c>
      <c r="L38" s="1"/>
    </row>
    <row r="39" spans="1:12" ht="8.25" customHeight="1" x14ac:dyDescent="0.25">
      <c r="A39" s="58"/>
      <c r="B39" s="58"/>
      <c r="C39" s="58"/>
      <c r="D39" s="58"/>
      <c r="E39" s="59"/>
      <c r="F39" s="59"/>
      <c r="G39" s="59"/>
      <c r="H39" s="59"/>
      <c r="I39" s="59"/>
      <c r="J39" s="59"/>
      <c r="K39" s="58"/>
      <c r="L39" s="1"/>
    </row>
    <row r="40" spans="1:12" ht="15" customHeight="1" x14ac:dyDescent="0.25">
      <c r="A40" s="60" t="s">
        <v>86</v>
      </c>
      <c r="B40" s="61"/>
      <c r="C40" s="61"/>
      <c r="D40" s="61"/>
      <c r="E40" s="62">
        <v>26280794</v>
      </c>
      <c r="F40" s="62">
        <v>25845670</v>
      </c>
      <c r="G40" s="62">
        <v>17480534</v>
      </c>
      <c r="H40" s="62">
        <v>26884172</v>
      </c>
      <c r="I40" s="62">
        <v>29121783</v>
      </c>
      <c r="J40" s="62">
        <v>2237611</v>
      </c>
      <c r="K40" s="63">
        <v>8.3231538616848608E-2</v>
      </c>
      <c r="L40" s="1"/>
    </row>
    <row r="41" spans="1:12" ht="15" customHeight="1" x14ac:dyDescent="0.25">
      <c r="A41" s="20" t="s">
        <v>38</v>
      </c>
      <c r="B41" s="21"/>
      <c r="C41" s="21"/>
      <c r="D41" s="21"/>
      <c r="E41" s="21"/>
      <c r="F41" s="21"/>
      <c r="G41" s="21"/>
      <c r="H41" s="21"/>
      <c r="I41" s="21"/>
      <c r="J41" s="1"/>
      <c r="K41" s="1"/>
      <c r="L41" s="1"/>
    </row>
    <row r="42" spans="1:12" ht="4.9000000000000004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</sheetData>
  <mergeCells count="17">
    <mergeCell ref="J10:J11"/>
    <mergeCell ref="K10:K11"/>
    <mergeCell ref="A40:D40"/>
    <mergeCell ref="A41:I41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ageMargins left="0.78740157480314965" right="0" top="0.59055118110236227" bottom="0.78740157480314965" header="0.51181102362204722" footer="0.51181102362204722"/>
  <pageSetup scale="82" fitToHeight="0" orientation="landscape" r:id="rId1"/>
  <ignoredErrors>
    <ignoredError sqref="E9:K9 I5:I7 A23:B38 A13:B21 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2025-09-26T11:58:57Z</dcterms:modified>
</cp:coreProperties>
</file>