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E21A9A6-86CA-4CA8-B227-0E207D186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analitico'!$A$1:$L$77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70" i="1"/>
  <c r="L70" i="1" s="1"/>
  <c r="K69" i="1"/>
  <c r="L69" i="1" s="1"/>
  <c r="K68" i="1"/>
  <c r="L68" i="1" s="1"/>
  <c r="K63" i="1"/>
  <c r="L63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0" i="1"/>
  <c r="L40" i="1" s="1"/>
  <c r="K39" i="1"/>
  <c r="L39" i="1" s="1"/>
  <c r="K38" i="1"/>
  <c r="L38" i="1" s="1"/>
  <c r="K36" i="1"/>
  <c r="L36" i="1" s="1"/>
  <c r="K35" i="1"/>
  <c r="L35" i="1" s="1"/>
  <c r="K34" i="1"/>
  <c r="L34" i="1" s="1"/>
  <c r="K31" i="1"/>
  <c r="L31" i="1" s="1"/>
  <c r="K30" i="1"/>
  <c r="L30" i="1" s="1"/>
  <c r="K29" i="1"/>
  <c r="L29" i="1" s="1"/>
  <c r="K24" i="1"/>
  <c r="K23" i="1"/>
  <c r="L23" i="1" s="1"/>
  <c r="K22" i="1"/>
  <c r="L22" i="1" s="1"/>
  <c r="K21" i="1"/>
  <c r="L21" i="1" s="1"/>
  <c r="K12" i="1"/>
  <c r="L12" i="1" s="1"/>
</calcChain>
</file>

<file path=xl/sharedStrings.xml><?xml version="1.0" encoding="utf-8"?>
<sst xmlns="http://schemas.openxmlformats.org/spreadsheetml/2006/main" count="369" uniqueCount="128">
  <si>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</si>
  <si>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</si>
  <si>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</si>
  <si>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</si>
  <si>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</si>
  <si>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</si>
  <si>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</si>
  <si>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</si>
  <si>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</si>
  <si>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DE DESARROLLO INDÍGENA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</si>
  <si>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</si>
  <si>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</si>
  <si>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</si>
  <si>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</si>
  <si>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</si>
  <si>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</si>
  <si>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</si>
  <si>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</si>
  <si>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</si>
  <si>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</si>
  <si>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</si>
  <si>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</si>
  <si>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</si>
  <si>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</si>
  <si>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</si>
  <si>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</si>
  <si>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</si>
  <si>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</si>
  <si>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</si>
  <si>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</si>
  <si>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</si>
  <si>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</si>
  <si>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</si>
  <si>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</si>
  <si>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</si>
  <si>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</si>
  <si>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</si>
  <si>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</si>
  <si>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</si>
  <si>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</si>
  <si>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</si>
  <si>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</si>
  <si>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</si>
  <si>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Servicio Nacional del Patrimonio Cultural, Programa 01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</si>
  <si>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</si>
  <si>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</si>
  <si>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</si>
  <si>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</si>
  <si>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</si>
  <si>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</si>
  <si>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</si>
  <si>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</si>
  <si>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</si>
  <si>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</si>
  <si>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</si>
  <si>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</si>
  <si>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</si>
  <si>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</si>
  <si>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</si>
  <si>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</si>
  <si>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</si>
  <si>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</si>
  <si>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</si>
  <si>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</si>
  <si>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</si>
  <si>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</si>
  <si>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</si>
  <si>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</si>
  <si>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</si>
  <si>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</si>
  <si>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</si>
  <si>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</si>
  <si>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</si>
  <si>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576</t>
    </r>
  </si>
  <si>
    <r>
      <rPr>
        <sz val="10"/>
        <rFont val="Times New Roman"/>
      </rPr>
      <t>Fondo de Desarrollo Indígena</t>
    </r>
  </si>
  <si>
    <r>
      <rPr>
        <sz val="10"/>
        <rFont val="Times New Roman"/>
      </rPr>
      <t>579</t>
    </r>
  </si>
  <si>
    <r>
      <rPr>
        <sz val="10"/>
        <rFont val="Times New Roman"/>
      </rPr>
      <t>Fondo de Cultura y Educación Indígena</t>
    </r>
  </si>
  <si>
    <r>
      <rPr>
        <sz val="10"/>
        <rFont val="Times New Roman"/>
      </rPr>
      <t>589</t>
    </r>
  </si>
  <si>
    <r>
      <rPr>
        <sz val="10"/>
        <rFont val="Times New Roman"/>
      </rPr>
      <t>Protección del Medio Ambiente y Recursos Naturales</t>
    </r>
  </si>
  <si>
    <r>
      <rPr>
        <sz val="10"/>
        <rFont val="Times New Roman"/>
      </rPr>
      <t>600</t>
    </r>
  </si>
  <si>
    <r>
      <rPr>
        <sz val="10"/>
        <rFont val="Times New Roman"/>
      </rPr>
      <t>Turismo y Pueblos Indígenas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</si>
  <si>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</si>
  <si>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Instituto de Desarrollo Agropecuario</t>
    </r>
  </si>
  <si>
    <r>
      <rPr>
        <sz val="10"/>
        <rFont val="Times New Roman"/>
      </rPr>
      <t>004</t>
    </r>
  </si>
  <si>
    <r>
      <rPr>
        <sz val="10"/>
        <rFont val="Times New Roman"/>
      </rPr>
      <t>Subsecretaría de Bienes Nacionales</t>
    </r>
  </si>
  <si>
    <r>
      <rPr>
        <sz val="10"/>
        <rFont val="Times New Roman"/>
      </rPr>
      <t>005</t>
    </r>
  </si>
  <si>
    <r>
      <rPr>
        <sz val="10"/>
        <rFont val="Times New Roman"/>
      </rPr>
      <t>Corporación de Fomento de la Producción</t>
    </r>
  </si>
  <si>
    <r>
      <rPr>
        <sz val="10"/>
        <rFont val="Times New Roman"/>
      </rPr>
      <t>006</t>
    </r>
  </si>
  <si>
    <r>
      <rPr>
        <sz val="10"/>
        <rFont val="Times New Roman"/>
      </rPr>
      <t>Subsecretaría de Medio Ambiente - Fondo de Protección Ambiental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</si>
  <si>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</si>
  <si>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887</t>
    </r>
  </si>
  <si>
    <r>
      <rPr>
        <sz val="10"/>
        <rFont val="Times New Roman"/>
      </rPr>
      <t>Programa de Apoyo al Turismo y Pueblos Indígenas</t>
    </r>
  </si>
  <si>
    <r>
      <rPr>
        <sz val="10"/>
        <rFont val="Times New Roman"/>
      </rPr>
      <t>889</t>
    </r>
  </si>
  <si>
    <r>
      <rPr>
        <sz val="10"/>
        <rFont val="Times New Roman"/>
      </rPr>
      <t>Instrumentos Cofinanciados de Apoyo al Fondo de Desarrollo Indígena</t>
    </r>
  </si>
  <si>
    <r>
      <rPr>
        <sz val="10"/>
        <rFont val="Times New Roman"/>
      </rPr>
      <t>999</t>
    </r>
  </si>
  <si>
    <r>
      <rPr>
        <sz val="10"/>
        <rFont val="Times New Roman"/>
      </rPr>
      <t>Programa de Apoyo al Fondo de Cultura y Educación  Indígena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</si>
  <si>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</si>
  <si>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</si>
  <si>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Consultas a los Pueblos Indígenas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</si>
  <si>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</si>
  <si>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</si>
  <si>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</si>
  <si>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</si>
  <si>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</si>
  <si>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</si>
  <si>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</si>
  <si>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</si>
  <si>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</si>
  <si>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</si>
  <si>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</si>
  <si>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</si>
  <si>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</si>
  <si>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</si>
  <si>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</si>
  <si>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</si>
  <si>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043</t>
    </r>
  </si>
  <si>
    <r>
      <rPr>
        <sz val="10"/>
        <rFont val="Times New Roman"/>
      </rPr>
      <t>Fondo de Tierras y Aguas Indígenas</t>
    </r>
  </si>
  <si>
    <r>
      <rPr>
        <sz val="10"/>
        <rFont val="Times New Roman"/>
      </rPr>
      <t>045</t>
    </r>
  </si>
  <si>
    <r>
      <rPr>
        <sz val="10"/>
        <rFont val="Times New Roman"/>
      </rPr>
      <t>Programa Chile Indígena</t>
    </r>
  </si>
  <si>
    <r>
      <rPr>
        <sz val="10"/>
        <rFont val="Times New Roman"/>
      </rPr>
      <t>Programa de Apoyo al Fondo de Tierras y Aguas Indígenas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</si>
  <si>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</si>
  <si>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</si>
  <si>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Externa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</si>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</sst>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7" fillId="35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77"/>
  <sheetViews>
    <sheetView tabSelected="1" view="pageBreakPreview" topLeftCell="A23" zoomScale="60" zoomScaleNormal="100" workbookViewId="0">
      <selection activeCell="U42" sqref="U4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  <c r="M1" s="1"/>
    </row>
    <row r="2" spans="1:13" ht="17.100000000000001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1"/>
      <c r="L2" s="1"/>
      <c r="M2" s="1"/>
    </row>
    <row r="3" spans="1:13" ht="1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7" t="s">
        <v>4</v>
      </c>
      <c r="B5" s="28"/>
      <c r="C5" s="29" t="s">
        <v>5</v>
      </c>
      <c r="D5" s="30"/>
      <c r="E5" s="30"/>
      <c r="F5" s="30"/>
      <c r="G5" s="30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7" t="s">
        <v>8</v>
      </c>
      <c r="B6" s="38"/>
      <c r="C6" s="39" t="s">
        <v>9</v>
      </c>
      <c r="D6" s="40"/>
      <c r="E6" s="40"/>
      <c r="F6" s="40"/>
      <c r="G6" s="4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1" t="s">
        <v>12</v>
      </c>
      <c r="B7" s="42"/>
      <c r="C7" s="43" t="s">
        <v>9</v>
      </c>
      <c r="D7" s="44"/>
      <c r="E7" s="44"/>
      <c r="F7" s="44"/>
      <c r="G7" s="44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45" t="s">
        <v>16</v>
      </c>
      <c r="B9" s="45" t="s">
        <v>17</v>
      </c>
      <c r="C9" s="45" t="s">
        <v>18</v>
      </c>
      <c r="D9" s="45" t="s">
        <v>19</v>
      </c>
      <c r="E9" s="45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46"/>
      <c r="B10" s="46"/>
      <c r="C10" s="46"/>
      <c r="D10" s="46"/>
      <c r="E10" s="46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31" t="s">
        <v>32</v>
      </c>
      <c r="L10" s="31" t="s">
        <v>33</v>
      </c>
      <c r="M10" s="1"/>
    </row>
    <row r="11" spans="1:13" ht="30" customHeight="1" x14ac:dyDescent="0.25">
      <c r="A11" s="46"/>
      <c r="B11" s="46"/>
      <c r="C11" s="46"/>
      <c r="D11" s="46"/>
      <c r="E11" s="46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32"/>
      <c r="L11" s="32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150182057</v>
      </c>
      <c r="G12" s="12">
        <v>168611368</v>
      </c>
      <c r="H12" s="12">
        <v>73595209</v>
      </c>
      <c r="I12" s="12">
        <v>154300860</v>
      </c>
      <c r="J12" s="12">
        <v>149951028</v>
      </c>
      <c r="K12" s="12">
        <f>J12-I12</f>
        <v>-4349832</v>
      </c>
      <c r="L12" s="13">
        <f>(K12/I12)</f>
        <v>-2.8190588179482601E-2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2757883</v>
      </c>
      <c r="G13" s="16">
        <v>2757883</v>
      </c>
      <c r="H13" s="16">
        <v>2913778</v>
      </c>
      <c r="I13" s="16">
        <v>2843377</v>
      </c>
      <c r="J13" s="16">
        <v>2843377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2757883</v>
      </c>
      <c r="G14" s="16">
        <v>2757883</v>
      </c>
      <c r="H14" s="16">
        <v>2913778</v>
      </c>
      <c r="I14" s="16">
        <v>2843377</v>
      </c>
      <c r="J14" s="16">
        <v>2843377</v>
      </c>
      <c r="K14" s="17"/>
      <c r="L14" s="18" t="s">
        <v>36</v>
      </c>
      <c r="M14" s="1"/>
    </row>
    <row r="15" spans="1:13" ht="27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2757873</v>
      </c>
      <c r="G15" s="16">
        <v>2757873</v>
      </c>
      <c r="H15" s="16">
        <v>2757873</v>
      </c>
      <c r="I15" s="16">
        <v>2843367</v>
      </c>
      <c r="J15" s="16">
        <v>2843367</v>
      </c>
      <c r="K15" s="17"/>
      <c r="L15" s="18" t="s">
        <v>36</v>
      </c>
      <c r="M15" s="1"/>
    </row>
    <row r="16" spans="1:13" ht="15" customHeight="1" x14ac:dyDescent="0.25">
      <c r="A16" s="14" t="s">
        <v>36</v>
      </c>
      <c r="B16" s="14" t="s">
        <v>36</v>
      </c>
      <c r="C16" s="14" t="s">
        <v>44</v>
      </c>
      <c r="D16" s="14" t="s">
        <v>36</v>
      </c>
      <c r="E16" s="15" t="s">
        <v>45</v>
      </c>
      <c r="F16" s="16">
        <v>10</v>
      </c>
      <c r="G16" s="16">
        <v>10</v>
      </c>
      <c r="H16" s="16">
        <v>155905</v>
      </c>
      <c r="I16" s="16">
        <v>10</v>
      </c>
      <c r="J16" s="16">
        <v>10</v>
      </c>
      <c r="K16" s="17"/>
      <c r="L16" s="18" t="s">
        <v>36</v>
      </c>
      <c r="M16" s="1"/>
    </row>
    <row r="17" spans="1:13" ht="15" customHeight="1" x14ac:dyDescent="0.25">
      <c r="A17" s="14" t="s">
        <v>46</v>
      </c>
      <c r="B17" s="14" t="s">
        <v>36</v>
      </c>
      <c r="C17" s="14" t="s">
        <v>36</v>
      </c>
      <c r="D17" s="14" t="s">
        <v>36</v>
      </c>
      <c r="E17" s="15" t="s">
        <v>47</v>
      </c>
      <c r="F17" s="16">
        <v>30</v>
      </c>
      <c r="G17" s="16">
        <v>30</v>
      </c>
      <c r="H17" s="16">
        <v>815864</v>
      </c>
      <c r="I17" s="16">
        <v>30</v>
      </c>
      <c r="J17" s="16">
        <v>30</v>
      </c>
      <c r="K17" s="17"/>
      <c r="L17" s="18" t="s">
        <v>36</v>
      </c>
      <c r="M17" s="1"/>
    </row>
    <row r="18" spans="1:13" ht="27" customHeight="1" x14ac:dyDescent="0.25">
      <c r="A18" s="14" t="s">
        <v>36</v>
      </c>
      <c r="B18" s="14" t="s">
        <v>14</v>
      </c>
      <c r="C18" s="14" t="s">
        <v>36</v>
      </c>
      <c r="D18" s="14" t="s">
        <v>36</v>
      </c>
      <c r="E18" s="15" t="s">
        <v>48</v>
      </c>
      <c r="F18" s="16">
        <v>10</v>
      </c>
      <c r="G18" s="16">
        <v>10</v>
      </c>
      <c r="H18" s="16">
        <v>206582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40</v>
      </c>
      <c r="C19" s="14" t="s">
        <v>36</v>
      </c>
      <c r="D19" s="14" t="s">
        <v>36</v>
      </c>
      <c r="E19" s="15" t="s">
        <v>49</v>
      </c>
      <c r="F19" s="16">
        <v>10</v>
      </c>
      <c r="G19" s="16">
        <v>10</v>
      </c>
      <c r="H19" s="16">
        <v>45619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36</v>
      </c>
      <c r="B20" s="14" t="s">
        <v>50</v>
      </c>
      <c r="C20" s="14" t="s">
        <v>36</v>
      </c>
      <c r="D20" s="14" t="s">
        <v>36</v>
      </c>
      <c r="E20" s="15" t="s">
        <v>51</v>
      </c>
      <c r="F20" s="16">
        <v>10</v>
      </c>
      <c r="G20" s="16">
        <v>10</v>
      </c>
      <c r="H20" s="16">
        <v>563663</v>
      </c>
      <c r="I20" s="16">
        <v>10</v>
      </c>
      <c r="J20" s="16">
        <v>10</v>
      </c>
      <c r="K20" s="17"/>
      <c r="L20" s="18" t="s">
        <v>36</v>
      </c>
      <c r="M20" s="1"/>
    </row>
    <row r="21" spans="1:13" ht="15" customHeight="1" x14ac:dyDescent="0.25">
      <c r="A21" s="14" t="s">
        <v>52</v>
      </c>
      <c r="B21" s="14" t="s">
        <v>36</v>
      </c>
      <c r="C21" s="14" t="s">
        <v>36</v>
      </c>
      <c r="D21" s="14" t="s">
        <v>36</v>
      </c>
      <c r="E21" s="15" t="s">
        <v>53</v>
      </c>
      <c r="F21" s="16">
        <v>147424124</v>
      </c>
      <c r="G21" s="16">
        <v>164246342</v>
      </c>
      <c r="H21" s="16">
        <v>69570691</v>
      </c>
      <c r="I21" s="16">
        <v>151457433</v>
      </c>
      <c r="J21" s="16">
        <v>147107591</v>
      </c>
      <c r="K21" s="16">
        <f>J21-I21</f>
        <v>-4349842</v>
      </c>
      <c r="L21" s="18">
        <f>(K21/I21)</f>
        <v>-2.8719897821059728E-2</v>
      </c>
      <c r="M21" s="1"/>
    </row>
    <row r="22" spans="1:13" ht="15" customHeight="1" x14ac:dyDescent="0.25">
      <c r="A22" s="14" t="s">
        <v>36</v>
      </c>
      <c r="B22" s="14" t="s">
        <v>14</v>
      </c>
      <c r="C22" s="14" t="s">
        <v>36</v>
      </c>
      <c r="D22" s="14" t="s">
        <v>36</v>
      </c>
      <c r="E22" s="15" t="s">
        <v>54</v>
      </c>
      <c r="F22" s="16">
        <v>145711425</v>
      </c>
      <c r="G22" s="16">
        <v>162533643</v>
      </c>
      <c r="H22" s="16">
        <v>68745584</v>
      </c>
      <c r="I22" s="16">
        <v>149744734</v>
      </c>
      <c r="J22" s="16">
        <v>146298263</v>
      </c>
      <c r="K22" s="16">
        <f>J22-I22</f>
        <v>-3446471</v>
      </c>
      <c r="L22" s="18">
        <f>(K22/I22)</f>
        <v>-2.3015640736989123E-2</v>
      </c>
      <c r="M22" s="1"/>
    </row>
    <row r="23" spans="1:13" ht="15" customHeight="1" x14ac:dyDescent="0.25">
      <c r="A23" s="14" t="s">
        <v>36</v>
      </c>
      <c r="B23" s="14" t="s">
        <v>55</v>
      </c>
      <c r="C23" s="14" t="s">
        <v>36</v>
      </c>
      <c r="D23" s="14" t="s">
        <v>36</v>
      </c>
      <c r="E23" s="15" t="s">
        <v>56</v>
      </c>
      <c r="F23" s="16">
        <v>1712699</v>
      </c>
      <c r="G23" s="16">
        <v>1712699</v>
      </c>
      <c r="H23" s="16">
        <v>825107</v>
      </c>
      <c r="I23" s="16">
        <v>1712699</v>
      </c>
      <c r="J23" s="16">
        <v>809328</v>
      </c>
      <c r="K23" s="16">
        <f>J23-I23</f>
        <v>-903371</v>
      </c>
      <c r="L23" s="18">
        <f>(K23/I23)</f>
        <v>-0.52745461987190978</v>
      </c>
      <c r="M23" s="1"/>
    </row>
    <row r="24" spans="1:13" ht="15" customHeight="1" x14ac:dyDescent="0.25">
      <c r="A24" s="14" t="s">
        <v>57</v>
      </c>
      <c r="B24" s="14" t="s">
        <v>36</v>
      </c>
      <c r="C24" s="14" t="s">
        <v>36</v>
      </c>
      <c r="D24" s="14" t="s">
        <v>36</v>
      </c>
      <c r="E24" s="15" t="s">
        <v>58</v>
      </c>
      <c r="F24" s="16">
        <v>0</v>
      </c>
      <c r="G24" s="16">
        <v>0</v>
      </c>
      <c r="H24" s="16">
        <v>0</v>
      </c>
      <c r="I24" s="16">
        <v>0</v>
      </c>
      <c r="J24" s="16">
        <v>10</v>
      </c>
      <c r="K24" s="16">
        <f>J24-I24</f>
        <v>10</v>
      </c>
      <c r="L24" s="18" t="s">
        <v>36</v>
      </c>
      <c r="M24" s="1"/>
    </row>
    <row r="25" spans="1:13" ht="15" customHeight="1" x14ac:dyDescent="0.25">
      <c r="A25" s="14"/>
      <c r="B25" s="14" t="s">
        <v>55</v>
      </c>
      <c r="C25" s="14" t="s">
        <v>36</v>
      </c>
      <c r="D25" s="14" t="s">
        <v>36</v>
      </c>
      <c r="E25" s="22" t="s">
        <v>127</v>
      </c>
      <c r="F25" s="16">
        <v>0</v>
      </c>
      <c r="G25" s="16">
        <v>0</v>
      </c>
      <c r="H25" s="16">
        <v>0</v>
      </c>
      <c r="I25" s="16">
        <v>0</v>
      </c>
      <c r="J25" s="16">
        <v>10</v>
      </c>
      <c r="K25" s="16">
        <f>J25-I25</f>
        <v>10</v>
      </c>
      <c r="L25" s="18" t="s">
        <v>36</v>
      </c>
      <c r="M25" s="1"/>
    </row>
    <row r="26" spans="1:13" ht="15" customHeight="1" x14ac:dyDescent="0.25">
      <c r="A26" s="14" t="s">
        <v>59</v>
      </c>
      <c r="B26" s="14" t="s">
        <v>36</v>
      </c>
      <c r="C26" s="14" t="s">
        <v>36</v>
      </c>
      <c r="D26" s="14" t="s">
        <v>36</v>
      </c>
      <c r="E26" s="15" t="s">
        <v>60</v>
      </c>
      <c r="F26" s="16">
        <v>10</v>
      </c>
      <c r="G26" s="16">
        <v>10</v>
      </c>
      <c r="H26" s="16">
        <v>294876</v>
      </c>
      <c r="I26" s="16">
        <v>10</v>
      </c>
      <c r="J26" s="16">
        <v>10</v>
      </c>
      <c r="K26" s="17"/>
      <c r="L26" s="18" t="s">
        <v>36</v>
      </c>
      <c r="M26" s="1"/>
    </row>
    <row r="27" spans="1:13" ht="15" customHeight="1" x14ac:dyDescent="0.25">
      <c r="A27" s="14" t="s">
        <v>36</v>
      </c>
      <c r="B27" s="14" t="s">
        <v>57</v>
      </c>
      <c r="C27" s="14" t="s">
        <v>36</v>
      </c>
      <c r="D27" s="14" t="s">
        <v>36</v>
      </c>
      <c r="E27" s="15" t="s">
        <v>61</v>
      </c>
      <c r="F27" s="16">
        <v>10</v>
      </c>
      <c r="G27" s="16">
        <v>10</v>
      </c>
      <c r="H27" s="16">
        <v>294876</v>
      </c>
      <c r="I27" s="16">
        <v>10</v>
      </c>
      <c r="J27" s="16">
        <v>10</v>
      </c>
      <c r="K27" s="17"/>
      <c r="L27" s="18" t="s">
        <v>36</v>
      </c>
      <c r="M27" s="1"/>
    </row>
    <row r="28" spans="1:13" ht="15" customHeight="1" x14ac:dyDescent="0.25">
      <c r="A28" s="14" t="s">
        <v>62</v>
      </c>
      <c r="B28" s="14" t="s">
        <v>36</v>
      </c>
      <c r="C28" s="14" t="s">
        <v>36</v>
      </c>
      <c r="D28" s="14" t="s">
        <v>36</v>
      </c>
      <c r="E28" s="15" t="s">
        <v>63</v>
      </c>
      <c r="F28" s="16">
        <v>10</v>
      </c>
      <c r="G28" s="16">
        <v>1607103</v>
      </c>
      <c r="H28" s="16">
        <v>0</v>
      </c>
      <c r="I28" s="16">
        <v>10</v>
      </c>
      <c r="J28" s="16">
        <v>10</v>
      </c>
      <c r="K28" s="17"/>
      <c r="L28" s="18" t="s">
        <v>36</v>
      </c>
      <c r="M28" s="1"/>
    </row>
    <row r="29" spans="1:13" ht="15" customHeight="1" x14ac:dyDescent="0.25">
      <c r="A29" s="10" t="s">
        <v>36</v>
      </c>
      <c r="B29" s="10" t="s">
        <v>36</v>
      </c>
      <c r="C29" s="10" t="s">
        <v>36</v>
      </c>
      <c r="D29" s="10" t="s">
        <v>36</v>
      </c>
      <c r="E29" s="11" t="s">
        <v>64</v>
      </c>
      <c r="F29" s="12">
        <v>150182057</v>
      </c>
      <c r="G29" s="12">
        <v>168611368</v>
      </c>
      <c r="H29" s="12">
        <v>79891869</v>
      </c>
      <c r="I29" s="12">
        <v>154300860</v>
      </c>
      <c r="J29" s="12">
        <v>149951028</v>
      </c>
      <c r="K29" s="12">
        <f>J29-I29</f>
        <v>-4349832</v>
      </c>
      <c r="L29" s="13">
        <f>(K29/I29)</f>
        <v>-2.8190588179482601E-2</v>
      </c>
      <c r="M29" s="1"/>
    </row>
    <row r="30" spans="1:13" ht="15" customHeight="1" x14ac:dyDescent="0.25">
      <c r="A30" s="14" t="s">
        <v>7</v>
      </c>
      <c r="B30" s="14" t="s">
        <v>36</v>
      </c>
      <c r="C30" s="14" t="s">
        <v>36</v>
      </c>
      <c r="D30" s="14" t="s">
        <v>36</v>
      </c>
      <c r="E30" s="15" t="s">
        <v>65</v>
      </c>
      <c r="F30" s="16">
        <v>15604737</v>
      </c>
      <c r="G30" s="16">
        <v>15525995</v>
      </c>
      <c r="H30" s="16">
        <v>10591754</v>
      </c>
      <c r="I30" s="16">
        <v>15604737</v>
      </c>
      <c r="J30" s="16">
        <v>16170540</v>
      </c>
      <c r="K30" s="16">
        <f>J30-I30</f>
        <v>565803</v>
      </c>
      <c r="L30" s="18">
        <f>(K30/I30)</f>
        <v>3.6258413070338835E-2</v>
      </c>
      <c r="M30" s="1"/>
    </row>
    <row r="31" spans="1:13" ht="15" customHeight="1" x14ac:dyDescent="0.25">
      <c r="A31" s="14" t="s">
        <v>66</v>
      </c>
      <c r="B31" s="14" t="s">
        <v>36</v>
      </c>
      <c r="C31" s="14" t="s">
        <v>36</v>
      </c>
      <c r="D31" s="14" t="s">
        <v>36</v>
      </c>
      <c r="E31" s="15" t="s">
        <v>67</v>
      </c>
      <c r="F31" s="16">
        <v>2723551</v>
      </c>
      <c r="G31" s="16">
        <v>2743800</v>
      </c>
      <c r="H31" s="16">
        <v>1739703</v>
      </c>
      <c r="I31" s="16">
        <v>2807981</v>
      </c>
      <c r="J31" s="16">
        <v>2986755</v>
      </c>
      <c r="K31" s="16">
        <f>J31-I31</f>
        <v>178774</v>
      </c>
      <c r="L31" s="18">
        <f>(K31/I31)</f>
        <v>6.3666385207022419E-2</v>
      </c>
      <c r="M31" s="1"/>
    </row>
    <row r="32" spans="1:13" ht="15" customHeight="1" x14ac:dyDescent="0.25">
      <c r="A32" s="14" t="s">
        <v>68</v>
      </c>
      <c r="B32" s="14" t="s">
        <v>36</v>
      </c>
      <c r="C32" s="14" t="s">
        <v>36</v>
      </c>
      <c r="D32" s="14" t="s">
        <v>36</v>
      </c>
      <c r="E32" s="15" t="s">
        <v>69</v>
      </c>
      <c r="F32" s="16">
        <v>10</v>
      </c>
      <c r="G32" s="16">
        <v>10</v>
      </c>
      <c r="H32" s="16">
        <v>0</v>
      </c>
      <c r="I32" s="16">
        <v>10</v>
      </c>
      <c r="J32" s="16">
        <v>10</v>
      </c>
      <c r="K32" s="17"/>
      <c r="L32" s="18" t="s">
        <v>36</v>
      </c>
      <c r="M32" s="1"/>
    </row>
    <row r="33" spans="1:13" ht="15" customHeight="1" x14ac:dyDescent="0.25">
      <c r="A33" s="47" t="s">
        <v>36</v>
      </c>
      <c r="B33" s="47" t="s">
        <v>55</v>
      </c>
      <c r="C33" s="47" t="s">
        <v>36</v>
      </c>
      <c r="D33" s="47" t="s">
        <v>36</v>
      </c>
      <c r="E33" s="48" t="s">
        <v>70</v>
      </c>
      <c r="F33" s="49">
        <v>10</v>
      </c>
      <c r="G33" s="49">
        <v>10</v>
      </c>
      <c r="H33" s="49">
        <v>0</v>
      </c>
      <c r="I33" s="49">
        <v>10</v>
      </c>
      <c r="J33" s="49">
        <v>10</v>
      </c>
      <c r="K33" s="50"/>
      <c r="L33" s="51" t="s">
        <v>36</v>
      </c>
      <c r="M33" s="1"/>
    </row>
    <row r="34" spans="1:13" ht="15" customHeight="1" x14ac:dyDescent="0.25">
      <c r="A34" s="52" t="s">
        <v>71</v>
      </c>
      <c r="B34" s="52" t="s">
        <v>36</v>
      </c>
      <c r="C34" s="52" t="s">
        <v>36</v>
      </c>
      <c r="D34" s="52" t="s">
        <v>36</v>
      </c>
      <c r="E34" s="53" t="s">
        <v>39</v>
      </c>
      <c r="F34" s="54">
        <v>18986524</v>
      </c>
      <c r="G34" s="54">
        <v>18511610</v>
      </c>
      <c r="H34" s="54">
        <v>11437271</v>
      </c>
      <c r="I34" s="54">
        <v>19575106</v>
      </c>
      <c r="J34" s="54">
        <v>15622175</v>
      </c>
      <c r="K34" s="54">
        <f>J34-I34</f>
        <v>-3952931</v>
      </c>
      <c r="L34" s="55">
        <f>(K34/I34)</f>
        <v>-0.20193663319115615</v>
      </c>
      <c r="M34" s="1"/>
    </row>
    <row r="35" spans="1:13" ht="15" customHeight="1" x14ac:dyDescent="0.25">
      <c r="A35" s="14" t="s">
        <v>36</v>
      </c>
      <c r="B35" s="14" t="s">
        <v>14</v>
      </c>
      <c r="C35" s="14" t="s">
        <v>36</v>
      </c>
      <c r="D35" s="14" t="s">
        <v>36</v>
      </c>
      <c r="E35" s="15" t="s">
        <v>72</v>
      </c>
      <c r="F35" s="16">
        <v>9858912</v>
      </c>
      <c r="G35" s="16">
        <v>9383998</v>
      </c>
      <c r="H35" s="16">
        <v>3290619</v>
      </c>
      <c r="I35" s="16">
        <v>10164538</v>
      </c>
      <c r="J35" s="16">
        <v>7671053</v>
      </c>
      <c r="K35" s="16">
        <f>J35-I35</f>
        <v>-2493485</v>
      </c>
      <c r="L35" s="18">
        <f>(K35/I35)</f>
        <v>-0.24531218241301278</v>
      </c>
      <c r="M35" s="1"/>
    </row>
    <row r="36" spans="1:13" ht="15" customHeight="1" x14ac:dyDescent="0.25">
      <c r="A36" s="14" t="s">
        <v>36</v>
      </c>
      <c r="B36" s="14" t="s">
        <v>36</v>
      </c>
      <c r="C36" s="14" t="s">
        <v>73</v>
      </c>
      <c r="D36" s="14" t="s">
        <v>36</v>
      </c>
      <c r="E36" s="15" t="s">
        <v>74</v>
      </c>
      <c r="F36" s="16">
        <v>6602750</v>
      </c>
      <c r="G36" s="16">
        <v>6127836</v>
      </c>
      <c r="H36" s="16">
        <v>2219423</v>
      </c>
      <c r="I36" s="16">
        <v>6807435</v>
      </c>
      <c r="J36" s="16">
        <v>4398249</v>
      </c>
      <c r="K36" s="16">
        <f>J36-I36</f>
        <v>-2409186</v>
      </c>
      <c r="L36" s="18">
        <f>(K36/I36)</f>
        <v>-0.35390510522685859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75</v>
      </c>
      <c r="D37" s="14" t="s">
        <v>36</v>
      </c>
      <c r="E37" s="15" t="s">
        <v>76</v>
      </c>
      <c r="F37" s="16">
        <v>2757873</v>
      </c>
      <c r="G37" s="16">
        <v>2757873</v>
      </c>
      <c r="H37" s="16">
        <v>799028</v>
      </c>
      <c r="I37" s="16">
        <v>2843367</v>
      </c>
      <c r="J37" s="16">
        <v>2843367</v>
      </c>
      <c r="K37" s="17"/>
      <c r="L37" s="18" t="s">
        <v>36</v>
      </c>
      <c r="M37" s="1"/>
    </row>
    <row r="38" spans="1:13" ht="27" customHeight="1" x14ac:dyDescent="0.25">
      <c r="A38" s="14" t="s">
        <v>36</v>
      </c>
      <c r="B38" s="14" t="s">
        <v>36</v>
      </c>
      <c r="C38" s="14" t="s">
        <v>77</v>
      </c>
      <c r="D38" s="14" t="s">
        <v>36</v>
      </c>
      <c r="E38" s="15" t="s">
        <v>78</v>
      </c>
      <c r="F38" s="16">
        <v>73263</v>
      </c>
      <c r="G38" s="16">
        <v>73263</v>
      </c>
      <c r="H38" s="16">
        <v>16976</v>
      </c>
      <c r="I38" s="16">
        <v>75534</v>
      </c>
      <c r="J38" s="16">
        <v>0</v>
      </c>
      <c r="K38" s="16">
        <f>J38-I38</f>
        <v>-75534</v>
      </c>
      <c r="L38" s="18">
        <f>(K38/I38)</f>
        <v>-1</v>
      </c>
      <c r="M38" s="1"/>
    </row>
    <row r="39" spans="1:13" ht="15" customHeight="1" x14ac:dyDescent="0.25">
      <c r="A39" s="14" t="s">
        <v>36</v>
      </c>
      <c r="B39" s="14" t="s">
        <v>36</v>
      </c>
      <c r="C39" s="14" t="s">
        <v>79</v>
      </c>
      <c r="D39" s="14" t="s">
        <v>36</v>
      </c>
      <c r="E39" s="15" t="s">
        <v>80</v>
      </c>
      <c r="F39" s="16">
        <v>425026</v>
      </c>
      <c r="G39" s="16">
        <v>425026</v>
      </c>
      <c r="H39" s="16">
        <v>255192</v>
      </c>
      <c r="I39" s="16">
        <v>438202</v>
      </c>
      <c r="J39" s="16">
        <v>429437</v>
      </c>
      <c r="K39" s="16">
        <f>J39-I39</f>
        <v>-8765</v>
      </c>
      <c r="L39" s="18">
        <f>(K39/I39)</f>
        <v>-2.0002190770466589E-2</v>
      </c>
      <c r="M39" s="1"/>
    </row>
    <row r="40" spans="1:13" ht="15" customHeight="1" x14ac:dyDescent="0.25">
      <c r="A40" s="14" t="s">
        <v>36</v>
      </c>
      <c r="B40" s="14" t="s">
        <v>40</v>
      </c>
      <c r="C40" s="14" t="s">
        <v>36</v>
      </c>
      <c r="D40" s="14" t="s">
        <v>36</v>
      </c>
      <c r="E40" s="15" t="s">
        <v>81</v>
      </c>
      <c r="F40" s="16">
        <v>6527344</v>
      </c>
      <c r="G40" s="16">
        <v>6527344</v>
      </c>
      <c r="H40" s="16">
        <v>6527344</v>
      </c>
      <c r="I40" s="16">
        <v>6729692</v>
      </c>
      <c r="J40" s="16">
        <v>6296089</v>
      </c>
      <c r="K40" s="16">
        <f>J40-I40</f>
        <v>-433603</v>
      </c>
      <c r="L40" s="18">
        <f>(K40/I40)</f>
        <v>-6.4431329100945484E-2</v>
      </c>
      <c r="M40" s="1"/>
    </row>
    <row r="41" spans="1:13" ht="15" customHeight="1" x14ac:dyDescent="0.25">
      <c r="A41" s="14" t="s">
        <v>36</v>
      </c>
      <c r="B41" s="14" t="s">
        <v>36</v>
      </c>
      <c r="C41" s="14" t="s">
        <v>42</v>
      </c>
      <c r="D41" s="14" t="s">
        <v>36</v>
      </c>
      <c r="E41" s="15" t="s">
        <v>82</v>
      </c>
      <c r="F41" s="16">
        <v>5147731</v>
      </c>
      <c r="G41" s="16">
        <v>5147731</v>
      </c>
      <c r="H41" s="16">
        <v>5147731</v>
      </c>
      <c r="I41" s="16">
        <v>5307311</v>
      </c>
      <c r="J41" s="16">
        <v>5307311</v>
      </c>
      <c r="K41" s="17"/>
      <c r="L41" s="18" t="s">
        <v>36</v>
      </c>
      <c r="M41" s="1"/>
    </row>
    <row r="42" spans="1:13" ht="15" customHeight="1" x14ac:dyDescent="0.25">
      <c r="A42" s="14" t="s">
        <v>36</v>
      </c>
      <c r="B42" s="14" t="s">
        <v>36</v>
      </c>
      <c r="C42" s="14" t="s">
        <v>83</v>
      </c>
      <c r="D42" s="14" t="s">
        <v>36</v>
      </c>
      <c r="E42" s="15" t="s">
        <v>84</v>
      </c>
      <c r="F42" s="16">
        <v>660131</v>
      </c>
      <c r="G42" s="16">
        <v>660131</v>
      </c>
      <c r="H42" s="16">
        <v>660131</v>
      </c>
      <c r="I42" s="16">
        <v>680595</v>
      </c>
      <c r="J42" s="16">
        <v>574493</v>
      </c>
      <c r="K42" s="16">
        <f t="shared" ref="K42:K50" si="0">J42-I42</f>
        <v>-106102</v>
      </c>
      <c r="L42" s="18">
        <f t="shared" ref="L42:L50" si="1">(K42/I42)</f>
        <v>-0.15589594399018505</v>
      </c>
      <c r="M42" s="1"/>
    </row>
    <row r="43" spans="1:13" ht="15" customHeight="1" x14ac:dyDescent="0.25">
      <c r="A43" s="14" t="s">
        <v>36</v>
      </c>
      <c r="B43" s="14" t="s">
        <v>36</v>
      </c>
      <c r="C43" s="14" t="s">
        <v>85</v>
      </c>
      <c r="D43" s="14" t="s">
        <v>36</v>
      </c>
      <c r="E43" s="15" t="s">
        <v>86</v>
      </c>
      <c r="F43" s="16">
        <v>477377</v>
      </c>
      <c r="G43" s="16">
        <v>477377</v>
      </c>
      <c r="H43" s="16">
        <v>477377</v>
      </c>
      <c r="I43" s="16">
        <v>492176</v>
      </c>
      <c r="J43" s="16">
        <v>166845</v>
      </c>
      <c r="K43" s="16">
        <f t="shared" si="0"/>
        <v>-325331</v>
      </c>
      <c r="L43" s="18">
        <f t="shared" si="1"/>
        <v>-0.6610054126978967</v>
      </c>
      <c r="M43" s="1"/>
    </row>
    <row r="44" spans="1:13" ht="27" customHeight="1" x14ac:dyDescent="0.25">
      <c r="A44" s="14" t="s">
        <v>36</v>
      </c>
      <c r="B44" s="14" t="s">
        <v>36</v>
      </c>
      <c r="C44" s="14" t="s">
        <v>87</v>
      </c>
      <c r="D44" s="14" t="s">
        <v>36</v>
      </c>
      <c r="E44" s="15" t="s">
        <v>88</v>
      </c>
      <c r="F44" s="16">
        <v>242105</v>
      </c>
      <c r="G44" s="16">
        <v>242105</v>
      </c>
      <c r="H44" s="16">
        <v>242105</v>
      </c>
      <c r="I44" s="16">
        <v>249610</v>
      </c>
      <c r="J44" s="16">
        <v>247440</v>
      </c>
      <c r="K44" s="16">
        <f t="shared" si="0"/>
        <v>-2170</v>
      </c>
      <c r="L44" s="18">
        <f t="shared" si="1"/>
        <v>-8.6935619566523778E-3</v>
      </c>
      <c r="M44" s="1"/>
    </row>
    <row r="45" spans="1:13" ht="15" customHeight="1" x14ac:dyDescent="0.25">
      <c r="A45" s="14" t="s">
        <v>36</v>
      </c>
      <c r="B45" s="14" t="s">
        <v>55</v>
      </c>
      <c r="C45" s="14" t="s">
        <v>36</v>
      </c>
      <c r="D45" s="14" t="s">
        <v>36</v>
      </c>
      <c r="E45" s="15" t="s">
        <v>89</v>
      </c>
      <c r="F45" s="16">
        <v>1634896</v>
      </c>
      <c r="G45" s="16">
        <v>1634896</v>
      </c>
      <c r="H45" s="16">
        <v>1382273</v>
      </c>
      <c r="I45" s="16">
        <v>1685577</v>
      </c>
      <c r="J45" s="16">
        <v>875930</v>
      </c>
      <c r="K45" s="16">
        <f t="shared" si="0"/>
        <v>-809647</v>
      </c>
      <c r="L45" s="18">
        <f t="shared" si="1"/>
        <v>-0.48033818686420138</v>
      </c>
      <c r="M45" s="1"/>
    </row>
    <row r="46" spans="1:13" ht="27" customHeight="1" x14ac:dyDescent="0.25">
      <c r="A46" s="14" t="s">
        <v>36</v>
      </c>
      <c r="B46" s="14" t="s">
        <v>36</v>
      </c>
      <c r="C46" s="14" t="s">
        <v>90</v>
      </c>
      <c r="D46" s="14" t="s">
        <v>36</v>
      </c>
      <c r="E46" s="15" t="s">
        <v>91</v>
      </c>
      <c r="F46" s="16">
        <v>591813</v>
      </c>
      <c r="G46" s="16">
        <v>591813</v>
      </c>
      <c r="H46" s="16">
        <v>504000</v>
      </c>
      <c r="I46" s="16">
        <v>610159</v>
      </c>
      <c r="J46" s="16">
        <v>597956</v>
      </c>
      <c r="K46" s="16">
        <f t="shared" si="0"/>
        <v>-12203</v>
      </c>
      <c r="L46" s="18">
        <f t="shared" si="1"/>
        <v>-1.999970499492755E-2</v>
      </c>
      <c r="M46" s="1"/>
    </row>
    <row r="47" spans="1:13" ht="27" customHeight="1" x14ac:dyDescent="0.25">
      <c r="A47" s="14" t="s">
        <v>36</v>
      </c>
      <c r="B47" s="14" t="s">
        <v>36</v>
      </c>
      <c r="C47" s="14" t="s">
        <v>92</v>
      </c>
      <c r="D47" s="14" t="s">
        <v>36</v>
      </c>
      <c r="E47" s="15" t="s">
        <v>93</v>
      </c>
      <c r="F47" s="16">
        <v>522878</v>
      </c>
      <c r="G47" s="16">
        <v>522878</v>
      </c>
      <c r="H47" s="16">
        <v>486760</v>
      </c>
      <c r="I47" s="16">
        <v>539087</v>
      </c>
      <c r="J47" s="16">
        <v>277974</v>
      </c>
      <c r="K47" s="16">
        <f t="shared" si="0"/>
        <v>-261113</v>
      </c>
      <c r="L47" s="18">
        <f t="shared" si="1"/>
        <v>-0.48436152235167979</v>
      </c>
      <c r="M47" s="1"/>
    </row>
    <row r="48" spans="1:13" ht="27" customHeight="1" x14ac:dyDescent="0.25">
      <c r="A48" s="14" t="s">
        <v>36</v>
      </c>
      <c r="B48" s="14" t="s">
        <v>36</v>
      </c>
      <c r="C48" s="14" t="s">
        <v>94</v>
      </c>
      <c r="D48" s="14" t="s">
        <v>36</v>
      </c>
      <c r="E48" s="15" t="s">
        <v>95</v>
      </c>
      <c r="F48" s="16">
        <v>520205</v>
      </c>
      <c r="G48" s="16">
        <v>520205</v>
      </c>
      <c r="H48" s="16">
        <v>391513</v>
      </c>
      <c r="I48" s="16">
        <v>536331</v>
      </c>
      <c r="J48" s="16">
        <v>0</v>
      </c>
      <c r="K48" s="16">
        <f t="shared" si="0"/>
        <v>-536331</v>
      </c>
      <c r="L48" s="18">
        <f t="shared" si="1"/>
        <v>-1</v>
      </c>
      <c r="M48" s="1"/>
    </row>
    <row r="49" spans="1:13" ht="15" customHeight="1" x14ac:dyDescent="0.25">
      <c r="A49" s="14" t="s">
        <v>36</v>
      </c>
      <c r="B49" s="14" t="s">
        <v>52</v>
      </c>
      <c r="C49" s="14" t="s">
        <v>36</v>
      </c>
      <c r="D49" s="14" t="s">
        <v>36</v>
      </c>
      <c r="E49" s="15" t="s">
        <v>96</v>
      </c>
      <c r="F49" s="16">
        <v>965372</v>
      </c>
      <c r="G49" s="16">
        <v>965372</v>
      </c>
      <c r="H49" s="16">
        <v>237035</v>
      </c>
      <c r="I49" s="16">
        <v>995299</v>
      </c>
      <c r="J49" s="16">
        <v>779103</v>
      </c>
      <c r="K49" s="16">
        <f t="shared" si="0"/>
        <v>-216196</v>
      </c>
      <c r="L49" s="18">
        <f t="shared" si="1"/>
        <v>-0.21721713776463153</v>
      </c>
      <c r="M49" s="1"/>
    </row>
    <row r="50" spans="1:13" ht="15" customHeight="1" x14ac:dyDescent="0.25">
      <c r="A50" s="14" t="s">
        <v>36</v>
      </c>
      <c r="B50" s="14" t="s">
        <v>36</v>
      </c>
      <c r="C50" s="14" t="s">
        <v>97</v>
      </c>
      <c r="D50" s="14" t="s">
        <v>36</v>
      </c>
      <c r="E50" s="15" t="s">
        <v>98</v>
      </c>
      <c r="F50" s="16">
        <v>965372</v>
      </c>
      <c r="G50" s="16">
        <v>965372</v>
      </c>
      <c r="H50" s="16">
        <v>237035</v>
      </c>
      <c r="I50" s="16">
        <v>995299</v>
      </c>
      <c r="J50" s="16">
        <v>779103</v>
      </c>
      <c r="K50" s="16">
        <f t="shared" si="0"/>
        <v>-216196</v>
      </c>
      <c r="L50" s="18">
        <f t="shared" si="1"/>
        <v>-0.21721713776463153</v>
      </c>
      <c r="M50" s="1"/>
    </row>
    <row r="51" spans="1:13" ht="15" customHeight="1" x14ac:dyDescent="0.25">
      <c r="A51" s="14" t="s">
        <v>99</v>
      </c>
      <c r="B51" s="14" t="s">
        <v>36</v>
      </c>
      <c r="C51" s="14" t="s">
        <v>36</v>
      </c>
      <c r="D51" s="14" t="s">
        <v>36</v>
      </c>
      <c r="E51" s="15" t="s">
        <v>100</v>
      </c>
      <c r="F51" s="16">
        <v>10</v>
      </c>
      <c r="G51" s="16">
        <v>10</v>
      </c>
      <c r="H51" s="16">
        <v>0</v>
      </c>
      <c r="I51" s="16">
        <v>10</v>
      </c>
      <c r="J51" s="16">
        <v>10</v>
      </c>
      <c r="K51" s="17"/>
      <c r="L51" s="18" t="s">
        <v>36</v>
      </c>
      <c r="M51" s="1"/>
    </row>
    <row r="52" spans="1:13" ht="15" customHeight="1" x14ac:dyDescent="0.25">
      <c r="A52" s="14" t="s">
        <v>36</v>
      </c>
      <c r="B52" s="14" t="s">
        <v>50</v>
      </c>
      <c r="C52" s="14" t="s">
        <v>36</v>
      </c>
      <c r="D52" s="14" t="s">
        <v>36</v>
      </c>
      <c r="E52" s="15" t="s">
        <v>101</v>
      </c>
      <c r="F52" s="16">
        <v>10</v>
      </c>
      <c r="G52" s="16">
        <v>10</v>
      </c>
      <c r="H52" s="16">
        <v>0</v>
      </c>
      <c r="I52" s="16">
        <v>10</v>
      </c>
      <c r="J52" s="16">
        <v>10</v>
      </c>
      <c r="K52" s="17"/>
      <c r="L52" s="18" t="s">
        <v>36</v>
      </c>
      <c r="M52" s="1"/>
    </row>
    <row r="53" spans="1:13" ht="15" customHeight="1" x14ac:dyDescent="0.25">
      <c r="A53" s="14" t="s">
        <v>102</v>
      </c>
      <c r="B53" s="14" t="s">
        <v>36</v>
      </c>
      <c r="C53" s="14" t="s">
        <v>36</v>
      </c>
      <c r="D53" s="14" t="s">
        <v>36</v>
      </c>
      <c r="E53" s="15" t="s">
        <v>103</v>
      </c>
      <c r="F53" s="16">
        <v>10</v>
      </c>
      <c r="G53" s="16">
        <v>10</v>
      </c>
      <c r="H53" s="16">
        <v>0</v>
      </c>
      <c r="I53" s="16">
        <v>10</v>
      </c>
      <c r="J53" s="16">
        <v>10</v>
      </c>
      <c r="K53" s="17"/>
      <c r="L53" s="18" t="s">
        <v>36</v>
      </c>
      <c r="M53" s="1"/>
    </row>
    <row r="54" spans="1:13" ht="27" customHeight="1" x14ac:dyDescent="0.25">
      <c r="A54" s="14" t="s">
        <v>36</v>
      </c>
      <c r="B54" s="14" t="s">
        <v>40</v>
      </c>
      <c r="C54" s="14" t="s">
        <v>36</v>
      </c>
      <c r="D54" s="14" t="s">
        <v>36</v>
      </c>
      <c r="E54" s="15" t="s">
        <v>104</v>
      </c>
      <c r="F54" s="16">
        <v>10</v>
      </c>
      <c r="G54" s="16">
        <v>10</v>
      </c>
      <c r="H54" s="16">
        <v>0</v>
      </c>
      <c r="I54" s="16">
        <v>10</v>
      </c>
      <c r="J54" s="16">
        <v>10</v>
      </c>
      <c r="K54" s="17"/>
      <c r="L54" s="18" t="s">
        <v>36</v>
      </c>
      <c r="M54" s="1"/>
    </row>
    <row r="55" spans="1:13" ht="27" customHeight="1" x14ac:dyDescent="0.25">
      <c r="A55" s="14" t="s">
        <v>105</v>
      </c>
      <c r="B55" s="14" t="s">
        <v>36</v>
      </c>
      <c r="C55" s="14" t="s">
        <v>36</v>
      </c>
      <c r="D55" s="14" t="s">
        <v>36</v>
      </c>
      <c r="E55" s="15" t="s">
        <v>106</v>
      </c>
      <c r="F55" s="16">
        <v>574658</v>
      </c>
      <c r="G55" s="16">
        <v>574658</v>
      </c>
      <c r="H55" s="16">
        <v>286970</v>
      </c>
      <c r="I55" s="16">
        <v>592473</v>
      </c>
      <c r="J55" s="16">
        <v>521530</v>
      </c>
      <c r="K55" s="16">
        <f t="shared" ref="K55:K61" si="2">J55-I55</f>
        <v>-70943</v>
      </c>
      <c r="L55" s="18">
        <f t="shared" ref="L55:L61" si="3">(K55/I55)</f>
        <v>-0.11974047762514073</v>
      </c>
      <c r="M55" s="1"/>
    </row>
    <row r="56" spans="1:13" ht="15" customHeight="1" x14ac:dyDescent="0.25">
      <c r="A56" s="14" t="s">
        <v>36</v>
      </c>
      <c r="B56" s="14" t="s">
        <v>55</v>
      </c>
      <c r="C56" s="14" t="s">
        <v>36</v>
      </c>
      <c r="D56" s="14" t="s">
        <v>36</v>
      </c>
      <c r="E56" s="15" t="s">
        <v>107</v>
      </c>
      <c r="F56" s="16">
        <v>65165</v>
      </c>
      <c r="G56" s="16">
        <v>65165</v>
      </c>
      <c r="H56" s="16">
        <v>65165</v>
      </c>
      <c r="I56" s="16">
        <v>67185</v>
      </c>
      <c r="J56" s="16">
        <v>0</v>
      </c>
      <c r="K56" s="16">
        <f t="shared" si="2"/>
        <v>-67185</v>
      </c>
      <c r="L56" s="18">
        <f t="shared" si="3"/>
        <v>-1</v>
      </c>
      <c r="M56" s="1"/>
    </row>
    <row r="57" spans="1:13" ht="15" customHeight="1" x14ac:dyDescent="0.25">
      <c r="A57" s="14" t="s">
        <v>36</v>
      </c>
      <c r="B57" s="14" t="s">
        <v>108</v>
      </c>
      <c r="C57" s="14" t="s">
        <v>36</v>
      </c>
      <c r="D57" s="14" t="s">
        <v>36</v>
      </c>
      <c r="E57" s="15" t="s">
        <v>109</v>
      </c>
      <c r="F57" s="16">
        <v>82214</v>
      </c>
      <c r="G57" s="16">
        <v>82214</v>
      </c>
      <c r="H57" s="16">
        <v>27799</v>
      </c>
      <c r="I57" s="16">
        <v>84763</v>
      </c>
      <c r="J57" s="16">
        <v>0</v>
      </c>
      <c r="K57" s="16">
        <f t="shared" si="2"/>
        <v>-84763</v>
      </c>
      <c r="L57" s="18">
        <f t="shared" si="3"/>
        <v>-1</v>
      </c>
      <c r="M57" s="1"/>
    </row>
    <row r="58" spans="1:13" ht="15" customHeight="1" x14ac:dyDescent="0.25">
      <c r="A58" s="14" t="s">
        <v>36</v>
      </c>
      <c r="B58" s="14" t="s">
        <v>11</v>
      </c>
      <c r="C58" s="14" t="s">
        <v>36</v>
      </c>
      <c r="D58" s="14" t="s">
        <v>36</v>
      </c>
      <c r="E58" s="15" t="s">
        <v>110</v>
      </c>
      <c r="F58" s="16">
        <v>116482</v>
      </c>
      <c r="G58" s="16">
        <v>116482</v>
      </c>
      <c r="H58" s="16">
        <v>101951</v>
      </c>
      <c r="I58" s="16">
        <v>120093</v>
      </c>
      <c r="J58" s="16">
        <v>114088</v>
      </c>
      <c r="K58" s="16">
        <f t="shared" si="2"/>
        <v>-6005</v>
      </c>
      <c r="L58" s="18">
        <f t="shared" si="3"/>
        <v>-5.0002914408000469E-2</v>
      </c>
      <c r="M58" s="1"/>
    </row>
    <row r="59" spans="1:13" ht="15" customHeight="1" x14ac:dyDescent="0.25">
      <c r="A59" s="47" t="s">
        <v>36</v>
      </c>
      <c r="B59" s="47" t="s">
        <v>111</v>
      </c>
      <c r="C59" s="47" t="s">
        <v>36</v>
      </c>
      <c r="D59" s="47" t="s">
        <v>36</v>
      </c>
      <c r="E59" s="48" t="s">
        <v>112</v>
      </c>
      <c r="F59" s="49">
        <v>310797</v>
      </c>
      <c r="G59" s="49">
        <v>310797</v>
      </c>
      <c r="H59" s="49">
        <v>92055</v>
      </c>
      <c r="I59" s="49">
        <v>320432</v>
      </c>
      <c r="J59" s="49">
        <v>407442</v>
      </c>
      <c r="K59" s="49">
        <f t="shared" si="2"/>
        <v>87010</v>
      </c>
      <c r="L59" s="51">
        <f t="shared" si="3"/>
        <v>0.27153967144355118</v>
      </c>
      <c r="M59" s="1"/>
    </row>
    <row r="60" spans="1:13" ht="15" customHeight="1" x14ac:dyDescent="0.25">
      <c r="A60" s="52" t="s">
        <v>113</v>
      </c>
      <c r="B60" s="52" t="s">
        <v>36</v>
      </c>
      <c r="C60" s="52" t="s">
        <v>36</v>
      </c>
      <c r="D60" s="52" t="s">
        <v>36</v>
      </c>
      <c r="E60" s="53" t="s">
        <v>114</v>
      </c>
      <c r="F60" s="54">
        <v>110579848</v>
      </c>
      <c r="G60" s="54">
        <v>105283339</v>
      </c>
      <c r="H60" s="54">
        <v>30781792</v>
      </c>
      <c r="I60" s="54">
        <v>114007824</v>
      </c>
      <c r="J60" s="54">
        <v>113840660</v>
      </c>
      <c r="K60" s="54">
        <f t="shared" si="2"/>
        <v>-167164</v>
      </c>
      <c r="L60" s="55">
        <f t="shared" si="3"/>
        <v>-1.466250246123459E-3</v>
      </c>
      <c r="M60" s="1"/>
    </row>
    <row r="61" spans="1:13" ht="15" customHeight="1" x14ac:dyDescent="0.25">
      <c r="A61" s="14" t="s">
        <v>36</v>
      </c>
      <c r="B61" s="14" t="s">
        <v>14</v>
      </c>
      <c r="C61" s="14" t="s">
        <v>36</v>
      </c>
      <c r="D61" s="14" t="s">
        <v>36</v>
      </c>
      <c r="E61" s="15" t="s">
        <v>72</v>
      </c>
      <c r="F61" s="16">
        <v>99665334</v>
      </c>
      <c r="G61" s="16">
        <v>94368825</v>
      </c>
      <c r="H61" s="16">
        <v>22389927</v>
      </c>
      <c r="I61" s="16">
        <v>102754960</v>
      </c>
      <c r="J61" s="16">
        <v>102587796</v>
      </c>
      <c r="K61" s="16">
        <f t="shared" si="2"/>
        <v>-167164</v>
      </c>
      <c r="L61" s="18">
        <f t="shared" si="3"/>
        <v>-1.6268217125479879E-3</v>
      </c>
      <c r="M61" s="1"/>
    </row>
    <row r="62" spans="1:13" ht="15" customHeight="1" x14ac:dyDescent="0.25">
      <c r="A62" s="14" t="s">
        <v>36</v>
      </c>
      <c r="B62" s="14" t="s">
        <v>36</v>
      </c>
      <c r="C62" s="14" t="s">
        <v>115</v>
      </c>
      <c r="D62" s="14" t="s">
        <v>36</v>
      </c>
      <c r="E62" s="15" t="s">
        <v>116</v>
      </c>
      <c r="F62" s="16">
        <v>91558437</v>
      </c>
      <c r="G62" s="16">
        <v>86261928</v>
      </c>
      <c r="H62" s="16">
        <v>16450558</v>
      </c>
      <c r="I62" s="16">
        <v>94396749</v>
      </c>
      <c r="J62" s="16">
        <v>94396749</v>
      </c>
      <c r="K62" s="17"/>
      <c r="L62" s="18" t="s">
        <v>36</v>
      </c>
      <c r="M62" s="1"/>
    </row>
    <row r="63" spans="1:13" ht="15" customHeight="1" x14ac:dyDescent="0.25">
      <c r="A63" s="14" t="s">
        <v>36</v>
      </c>
      <c r="B63" s="14" t="s">
        <v>36</v>
      </c>
      <c r="C63" s="14" t="s">
        <v>117</v>
      </c>
      <c r="D63" s="14" t="s">
        <v>36</v>
      </c>
      <c r="E63" s="15" t="s">
        <v>118</v>
      </c>
      <c r="F63" s="16">
        <v>8106897</v>
      </c>
      <c r="G63" s="16">
        <v>8106897</v>
      </c>
      <c r="H63" s="16">
        <v>5939369</v>
      </c>
      <c r="I63" s="16">
        <v>8358211</v>
      </c>
      <c r="J63" s="16">
        <v>8191047</v>
      </c>
      <c r="K63" s="16">
        <f>J63-I63</f>
        <v>-167164</v>
      </c>
      <c r="L63" s="18">
        <f>(K63/I63)</f>
        <v>-1.9999973678577868E-2</v>
      </c>
      <c r="M63" s="1"/>
    </row>
    <row r="64" spans="1:13" ht="15" customHeight="1" x14ac:dyDescent="0.25">
      <c r="A64" s="14" t="s">
        <v>36</v>
      </c>
      <c r="B64" s="14" t="s">
        <v>40</v>
      </c>
      <c r="C64" s="14" t="s">
        <v>36</v>
      </c>
      <c r="D64" s="14" t="s">
        <v>36</v>
      </c>
      <c r="E64" s="15" t="s">
        <v>81</v>
      </c>
      <c r="F64" s="16">
        <v>4649673</v>
      </c>
      <c r="G64" s="16">
        <v>4649673</v>
      </c>
      <c r="H64" s="16">
        <v>4649673</v>
      </c>
      <c r="I64" s="16">
        <v>4793813</v>
      </c>
      <c r="J64" s="16">
        <v>4793813</v>
      </c>
      <c r="K64" s="17"/>
      <c r="L64" s="18" t="s">
        <v>36</v>
      </c>
      <c r="M64" s="1"/>
    </row>
    <row r="65" spans="1:13" ht="15" customHeight="1" x14ac:dyDescent="0.25">
      <c r="A65" s="14" t="s">
        <v>36</v>
      </c>
      <c r="B65" s="14" t="s">
        <v>36</v>
      </c>
      <c r="C65" s="14" t="s">
        <v>42</v>
      </c>
      <c r="D65" s="14" t="s">
        <v>36</v>
      </c>
      <c r="E65" s="15" t="s">
        <v>82</v>
      </c>
      <c r="F65" s="16">
        <v>4649673</v>
      </c>
      <c r="G65" s="16">
        <v>4649673</v>
      </c>
      <c r="H65" s="16">
        <v>4649673</v>
      </c>
      <c r="I65" s="16">
        <v>4793813</v>
      </c>
      <c r="J65" s="16">
        <v>4793813</v>
      </c>
      <c r="K65" s="17"/>
      <c r="L65" s="18" t="s">
        <v>36</v>
      </c>
      <c r="M65" s="1"/>
    </row>
    <row r="66" spans="1:13" ht="15" customHeight="1" x14ac:dyDescent="0.25">
      <c r="A66" s="14" t="s">
        <v>36</v>
      </c>
      <c r="B66" s="14" t="s">
        <v>55</v>
      </c>
      <c r="C66" s="14" t="s">
        <v>36</v>
      </c>
      <c r="D66" s="14" t="s">
        <v>36</v>
      </c>
      <c r="E66" s="15" t="s">
        <v>89</v>
      </c>
      <c r="F66" s="16">
        <v>6264841</v>
      </c>
      <c r="G66" s="16">
        <v>6264841</v>
      </c>
      <c r="H66" s="16">
        <v>3742192</v>
      </c>
      <c r="I66" s="16">
        <v>6459051</v>
      </c>
      <c r="J66" s="16">
        <v>6459051</v>
      </c>
      <c r="K66" s="17"/>
      <c r="L66" s="18" t="s">
        <v>36</v>
      </c>
      <c r="M66" s="1"/>
    </row>
    <row r="67" spans="1:13" ht="27" customHeight="1" x14ac:dyDescent="0.25">
      <c r="A67" s="14" t="s">
        <v>36</v>
      </c>
      <c r="B67" s="14" t="s">
        <v>36</v>
      </c>
      <c r="C67" s="14" t="s">
        <v>94</v>
      </c>
      <c r="D67" s="14" t="s">
        <v>36</v>
      </c>
      <c r="E67" s="15" t="s">
        <v>119</v>
      </c>
      <c r="F67" s="16">
        <v>6264841</v>
      </c>
      <c r="G67" s="16">
        <v>6264841</v>
      </c>
      <c r="H67" s="16">
        <v>3742192</v>
      </c>
      <c r="I67" s="16">
        <v>6459051</v>
      </c>
      <c r="J67" s="16">
        <v>6459051</v>
      </c>
      <c r="K67" s="17"/>
      <c r="L67" s="18" t="s">
        <v>36</v>
      </c>
      <c r="M67" s="1"/>
    </row>
    <row r="68" spans="1:13" ht="15" customHeight="1" x14ac:dyDescent="0.25">
      <c r="A68" s="14" t="s">
        <v>120</v>
      </c>
      <c r="B68" s="14" t="s">
        <v>36</v>
      </c>
      <c r="C68" s="14" t="s">
        <v>36</v>
      </c>
      <c r="D68" s="14" t="s">
        <v>36</v>
      </c>
      <c r="E68" s="15" t="s">
        <v>121</v>
      </c>
      <c r="F68" s="16">
        <v>1712709</v>
      </c>
      <c r="G68" s="16">
        <v>25971936</v>
      </c>
      <c r="H68" s="16">
        <v>25054379</v>
      </c>
      <c r="I68" s="16">
        <v>1712709</v>
      </c>
      <c r="J68" s="16">
        <v>809338</v>
      </c>
      <c r="K68" s="16">
        <f>J68-I68</f>
        <v>-903371</v>
      </c>
      <c r="L68" s="18">
        <f>(K68/I68)</f>
        <v>-0.52745154022078478</v>
      </c>
      <c r="M68" s="1"/>
    </row>
    <row r="69" spans="1:13" ht="15" customHeight="1" x14ac:dyDescent="0.25">
      <c r="A69" s="14" t="s">
        <v>36</v>
      </c>
      <c r="B69" s="14" t="s">
        <v>40</v>
      </c>
      <c r="C69" s="14" t="s">
        <v>36</v>
      </c>
      <c r="D69" s="14" t="s">
        <v>36</v>
      </c>
      <c r="E69" s="15" t="s">
        <v>122</v>
      </c>
      <c r="F69" s="16">
        <v>1645443</v>
      </c>
      <c r="G69" s="16">
        <v>1645443</v>
      </c>
      <c r="H69" s="16">
        <v>773523</v>
      </c>
      <c r="I69" s="16">
        <v>1645443</v>
      </c>
      <c r="J69" s="16">
        <v>788167</v>
      </c>
      <c r="K69" s="16">
        <f>J69-I69</f>
        <v>-857276</v>
      </c>
      <c r="L69" s="18">
        <f>(K69/I69)</f>
        <v>-0.52100011972459692</v>
      </c>
      <c r="M69" s="1"/>
    </row>
    <row r="70" spans="1:13" ht="15" customHeight="1" x14ac:dyDescent="0.25">
      <c r="A70" s="14" t="s">
        <v>36</v>
      </c>
      <c r="B70" s="14" t="s">
        <v>108</v>
      </c>
      <c r="C70" s="14" t="s">
        <v>36</v>
      </c>
      <c r="D70" s="14" t="s">
        <v>36</v>
      </c>
      <c r="E70" s="15" t="s">
        <v>123</v>
      </c>
      <c r="F70" s="16">
        <v>67256</v>
      </c>
      <c r="G70" s="16">
        <v>67256</v>
      </c>
      <c r="H70" s="16">
        <v>51584</v>
      </c>
      <c r="I70" s="16">
        <v>67256</v>
      </c>
      <c r="J70" s="16">
        <v>21161</v>
      </c>
      <c r="K70" s="16">
        <f>J70-I70</f>
        <v>-46095</v>
      </c>
      <c r="L70" s="18">
        <f>(K70/I70)</f>
        <v>-0.68536636136552875</v>
      </c>
      <c r="M70" s="1"/>
    </row>
    <row r="71" spans="1:13" ht="15" customHeight="1" x14ac:dyDescent="0.25">
      <c r="A71" s="14" t="s">
        <v>36</v>
      </c>
      <c r="B71" s="14" t="s">
        <v>111</v>
      </c>
      <c r="C71" s="14" t="s">
        <v>36</v>
      </c>
      <c r="D71" s="14" t="s">
        <v>36</v>
      </c>
      <c r="E71" s="15" t="s">
        <v>124</v>
      </c>
      <c r="F71" s="16">
        <v>10</v>
      </c>
      <c r="G71" s="16">
        <v>24259237</v>
      </c>
      <c r="H71" s="16">
        <v>24229272</v>
      </c>
      <c r="I71" s="16">
        <v>10</v>
      </c>
      <c r="J71" s="16">
        <v>10</v>
      </c>
      <c r="K71" s="17"/>
      <c r="L71" s="18" t="s">
        <v>36</v>
      </c>
      <c r="M71" s="1"/>
    </row>
    <row r="72" spans="1:13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"/>
    </row>
    <row r="73" spans="1:13" ht="1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"/>
    </row>
    <row r="74" spans="1:1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customHeight="1" x14ac:dyDescent="0.25">
      <c r="A75" s="33" t="s">
        <v>125</v>
      </c>
      <c r="B75" s="34"/>
      <c r="C75" s="34"/>
      <c r="D75" s="34"/>
      <c r="E75" s="34"/>
      <c r="F75" s="20">
        <v>148536594</v>
      </c>
      <c r="G75" s="20">
        <v>142706678</v>
      </c>
      <c r="H75" s="20">
        <v>54889074</v>
      </c>
      <c r="I75" s="20">
        <v>152655397</v>
      </c>
      <c r="J75" s="20">
        <v>149162841</v>
      </c>
      <c r="K75" s="20">
        <v>-3492556</v>
      </c>
      <c r="L75" s="21">
        <v>-2.2878693243973548E-2</v>
      </c>
      <c r="M75" s="1"/>
    </row>
    <row r="76" spans="1:13" ht="15" customHeight="1" x14ac:dyDescent="0.25">
      <c r="A76" s="35" t="s">
        <v>126</v>
      </c>
      <c r="B76" s="36"/>
      <c r="C76" s="36"/>
      <c r="D76" s="36"/>
      <c r="E76" s="36"/>
      <c r="F76" s="36"/>
      <c r="G76" s="36"/>
      <c r="H76" s="36"/>
      <c r="I76" s="36"/>
      <c r="J76" s="36"/>
      <c r="K76" s="1"/>
      <c r="L76" s="1"/>
      <c r="M76" s="1"/>
    </row>
    <row r="77" spans="1:13" ht="5.0999999999999996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mergeCells count="18">
    <mergeCell ref="K10:K11"/>
    <mergeCell ref="L10:L11"/>
    <mergeCell ref="A75:E75"/>
    <mergeCell ref="A76:J7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6692913385826772" right="0.6692913385826772" top="0.6692913385826772" bottom="0.6692913385826772" header="0" footer="0"/>
  <pageSetup scale="83" orientation="landscape" r:id="rId1"/>
  <rowBreaks count="1" manualBreakCount="1">
    <brk id="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2025-09-29T14:19:22Z</dcterms:modified>
</cp:coreProperties>
</file>