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8DC6222-3541-4508-A88D-F28619110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analitico'!$A$1:$L$52</definedName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K39" i="1"/>
  <c r="L39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K30" i="1"/>
  <c r="L30" i="1" s="1"/>
  <c r="K29" i="1"/>
  <c r="L29" i="1" s="1"/>
  <c r="K28" i="1"/>
  <c r="L28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6" i="1"/>
  <c r="L16" i="1" s="1"/>
  <c r="K15" i="1"/>
  <c r="L15" i="1" s="1"/>
  <c r="K12" i="1"/>
  <c r="L12" i="1" s="1"/>
</calcChain>
</file>

<file path=xl/sharedStrings.xml><?xml version="1.0" encoding="utf-8"?>
<sst xmlns="http://schemas.openxmlformats.org/spreadsheetml/2006/main" count="225" uniqueCount="103">
  <si>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</si>
  <si>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</si>
  <si>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</si>
  <si>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</si>
  <si>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</si>
  <si>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</si>
  <si>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</si>
  <si>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</si>
  <si>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</si>
  <si>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SERVICIOS SOCIALES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</si>
  <si>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</si>
  <si>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</si>
  <si>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</si>
  <si>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INGRESO ÉTICO FAMILIAR Y SISTEMA CHILE SOLIDARIO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</si>
  <si>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</si>
  <si>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05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</si>
  <si>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</si>
  <si>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</si>
  <si>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</si>
  <si>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</si>
  <si>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</si>
  <si>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</si>
  <si>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</si>
  <si>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</si>
  <si>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</si>
  <si>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</si>
  <si>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</si>
  <si>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</si>
  <si>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</si>
  <si>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</si>
  <si>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</si>
  <si>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</si>
  <si>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</si>
  <si>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</si>
  <si>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</si>
  <si>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</si>
  <si>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</si>
  <si>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</si>
  <si>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</si>
  <si>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</si>
  <si>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</si>
  <si>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</si>
  <si>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</si>
  <si>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</si>
  <si>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</si>
  <si>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</si>
  <si>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</si>
  <si>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</si>
  <si>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</si>
  <si>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</si>
  <si>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</si>
  <si>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</si>
  <si>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</si>
  <si>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</si>
  <si>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</si>
  <si>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</si>
  <si>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010</t>
    </r>
  </si>
  <si>
    <r>
      <rPr>
        <sz val="10"/>
        <rFont val="Times New Roman"/>
      </rPr>
      <t>Programa Bonificación Ley N°20.595</t>
    </r>
  </si>
  <si>
    <r>
      <rPr>
        <sz val="10"/>
        <rFont val="Times New Roman"/>
      </rPr>
      <t>337</t>
    </r>
  </si>
  <si>
    <r>
      <rPr>
        <sz val="10"/>
        <rFont val="Times New Roman"/>
      </rPr>
      <t>Bonos Art. 2° Transitorio, Ley N° 19.949</t>
    </r>
  </si>
  <si>
    <r>
      <rPr>
        <sz val="10"/>
        <rFont val="Times New Roman"/>
      </rPr>
      <t>02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</si>
  <si>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</si>
  <si>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Programa de Ayudas Técnicas - SENADIS</t>
    </r>
  </si>
  <si>
    <r>
      <rPr>
        <sz val="10"/>
        <rFont val="Times New Roman"/>
      </rPr>
      <t>012</t>
    </r>
  </si>
  <si>
    <r>
      <rPr>
        <sz val="10"/>
        <rFont val="Times New Roman"/>
      </rPr>
      <t>Programas de Alimentación - JUNAEB</t>
    </r>
  </si>
  <si>
    <r>
      <rPr>
        <sz val="10"/>
        <rFont val="Times New Roman"/>
      </rPr>
      <t>014</t>
    </r>
  </si>
  <si>
    <r>
      <rPr>
        <sz val="10"/>
        <rFont val="Times New Roman"/>
      </rPr>
      <t>Fondo de Solidaridad e Inversión Social</t>
    </r>
  </si>
  <si>
    <r>
      <rPr>
        <sz val="10"/>
        <rFont val="Times New Roman"/>
      </rPr>
      <t>015</t>
    </r>
  </si>
  <si>
    <r>
      <rPr>
        <sz val="10"/>
        <rFont val="Times New Roman"/>
      </rPr>
      <t>INTEGRA - Subsecretaría de Educación Parvularia</t>
    </r>
  </si>
  <si>
    <r>
      <rPr>
        <sz val="10"/>
        <rFont val="Times New Roman"/>
      </rPr>
      <t>020</t>
    </r>
  </si>
  <si>
    <r>
      <rPr>
        <sz val="10"/>
        <rFont val="Times New Roman"/>
      </rPr>
      <t>Programa de Educación Media - JUNAEB</t>
    </r>
  </si>
  <si>
    <r>
      <rPr>
        <sz val="10"/>
        <rFont val="Times New Roman"/>
      </rPr>
      <t>340</t>
    </r>
  </si>
  <si>
    <r>
      <rPr>
        <sz val="10"/>
        <rFont val="Times New Roman"/>
      </rPr>
      <t>Programa de Apoyo Integral al Adulto Mayor - SENAMA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</si>
  <si>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</si>
  <si>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</si>
  <si>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335</t>
    </r>
  </si>
  <si>
    <r>
      <rPr>
        <sz val="10"/>
        <rFont val="Times New Roman"/>
      </rPr>
      <t>Programa de Habitabilidad Chile Solidario</t>
    </r>
  </si>
  <si>
    <r>
      <rPr>
        <sz val="10"/>
        <rFont val="Times New Roman"/>
      </rPr>
      <t>Programa de Apoyo Integral al Adulto Mayor Chile Solidario</t>
    </r>
  </si>
  <si>
    <r>
      <rPr>
        <sz val="10"/>
        <rFont val="Times New Roman"/>
      </rPr>
      <t>343</t>
    </r>
  </si>
  <si>
    <r>
      <rPr>
        <sz val="10"/>
        <rFont val="Times New Roman"/>
      </rPr>
      <t>Programa de Apoyo a Personas en Situación de Calle</t>
    </r>
  </si>
  <si>
    <r>
      <rPr>
        <sz val="10"/>
        <rFont val="Times New Roman"/>
      </rPr>
      <t>344</t>
    </r>
  </si>
  <si>
    <r>
      <rPr>
        <sz val="10"/>
        <rFont val="Times New Roman"/>
      </rPr>
      <t>Programa de Apoyo a Familias para el Autoconsumo</t>
    </r>
  </si>
  <si>
    <r>
      <rPr>
        <sz val="10"/>
        <rFont val="Times New Roman"/>
      </rPr>
      <t>345</t>
    </r>
  </si>
  <si>
    <r>
      <rPr>
        <sz val="10"/>
        <rFont val="Times New Roman"/>
      </rPr>
      <t>Programa Eje (Ley N° 20.595)</t>
    </r>
  </si>
  <si>
    <r>
      <rPr>
        <sz val="10"/>
        <rFont val="Times New Roman"/>
      </rPr>
      <t>997</t>
    </r>
  </si>
  <si>
    <r>
      <rPr>
        <sz val="10"/>
        <rFont val="Times New Roman"/>
      </rPr>
      <t>Centros para Niños(as) con Cuidadores Principales Temporeras(os)</t>
    </r>
  </si>
  <si>
    <r>
      <rPr>
        <sz val="10"/>
        <rFont val="Times New Roman"/>
      </rPr>
      <t>999</t>
    </r>
  </si>
  <si>
    <r>
      <rPr>
        <sz val="10"/>
        <rFont val="Times New Roman"/>
      </rPr>
      <t>Programa de Generación de Microemprendimiento Indígena Urbano Chile Solidario - CONADI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</si>
  <si>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</si>
  <si>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</si>
  <si>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</si>
  <si>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</si>
  <si>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</si>
  <si>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</si>
  <si>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</si>
  <si>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</si>
  <si>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</si>
  <si>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</si>
  <si>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</si>
  <si>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</si>
  <si>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 xml:space="preserve">Fondo de Solidaridad e Inversión Social </t>
  </si>
  <si>
    <t>014</t>
  </si>
  <si>
    <t>Al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</si>
</sst>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8" borderId="13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52"/>
  <sheetViews>
    <sheetView tabSelected="1" view="pageBreakPreview" topLeftCell="A13" zoomScale="60" zoomScaleNormal="100" workbookViewId="0">
      <selection activeCell="A31" sqref="A31:L3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1"/>
      <c r="L1" s="1"/>
      <c r="M1" s="1"/>
    </row>
    <row r="2" spans="1:13" ht="17.100000000000001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1"/>
      <c r="L2" s="1"/>
      <c r="M2" s="1"/>
    </row>
    <row r="3" spans="1:13" ht="15" customHeight="1" x14ac:dyDescent="0.25">
      <c r="A3" s="41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46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3" t="s">
        <v>12</v>
      </c>
      <c r="B7" s="34"/>
      <c r="C7" s="35" t="s">
        <v>13</v>
      </c>
      <c r="D7" s="36"/>
      <c r="E7" s="36"/>
      <c r="F7" s="36"/>
      <c r="G7" s="36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7" t="s">
        <v>17</v>
      </c>
      <c r="B9" s="37" t="s">
        <v>18</v>
      </c>
      <c r="C9" s="37" t="s">
        <v>19</v>
      </c>
      <c r="D9" s="37" t="s">
        <v>20</v>
      </c>
      <c r="E9" s="37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8"/>
      <c r="B10" s="38"/>
      <c r="C10" s="38"/>
      <c r="D10" s="38"/>
      <c r="E10" s="38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23" t="s">
        <v>33</v>
      </c>
      <c r="L10" s="23" t="s">
        <v>34</v>
      </c>
      <c r="M10" s="1"/>
    </row>
    <row r="11" spans="1:13" ht="30" customHeight="1" x14ac:dyDescent="0.25">
      <c r="A11" s="38"/>
      <c r="B11" s="38"/>
      <c r="C11" s="38"/>
      <c r="D11" s="38"/>
      <c r="E11" s="38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24"/>
      <c r="L11" s="24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180795576</v>
      </c>
      <c r="G12" s="12">
        <v>184505493</v>
      </c>
      <c r="H12" s="12">
        <v>95422252</v>
      </c>
      <c r="I12" s="12">
        <v>186400238</v>
      </c>
      <c r="J12" s="12">
        <v>183798486</v>
      </c>
      <c r="K12" s="12">
        <f>J12-I12</f>
        <v>-2601752</v>
      </c>
      <c r="L12" s="13">
        <f>(K12/I12)</f>
        <v>-1.3957879173952557E-2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10</v>
      </c>
      <c r="G13" s="16">
        <v>10</v>
      </c>
      <c r="H13" s="16">
        <v>93084</v>
      </c>
      <c r="I13" s="16">
        <v>10</v>
      </c>
      <c r="J13" s="16">
        <v>10</v>
      </c>
      <c r="K13" s="17"/>
      <c r="L13" s="18" t="s">
        <v>37</v>
      </c>
      <c r="M13" s="1"/>
    </row>
    <row r="14" spans="1:13" ht="15" customHeight="1" x14ac:dyDescent="0.25">
      <c r="A14" s="14" t="s">
        <v>37</v>
      </c>
      <c r="B14" s="14" t="s">
        <v>41</v>
      </c>
      <c r="C14" s="14" t="s">
        <v>37</v>
      </c>
      <c r="D14" s="14" t="s">
        <v>37</v>
      </c>
      <c r="E14" s="15" t="s">
        <v>42</v>
      </c>
      <c r="F14" s="16">
        <v>10</v>
      </c>
      <c r="G14" s="16">
        <v>10</v>
      </c>
      <c r="H14" s="16">
        <v>93084</v>
      </c>
      <c r="I14" s="16">
        <v>10</v>
      </c>
      <c r="J14" s="16">
        <v>10</v>
      </c>
      <c r="K14" s="17"/>
      <c r="L14" s="18" t="s">
        <v>37</v>
      </c>
      <c r="M14" s="1"/>
    </row>
    <row r="15" spans="1:13" ht="15" customHeight="1" x14ac:dyDescent="0.25">
      <c r="A15" s="14" t="s">
        <v>43</v>
      </c>
      <c r="B15" s="14" t="s">
        <v>37</v>
      </c>
      <c r="C15" s="14" t="s">
        <v>37</v>
      </c>
      <c r="D15" s="14" t="s">
        <v>37</v>
      </c>
      <c r="E15" s="15" t="s">
        <v>44</v>
      </c>
      <c r="F15" s="16">
        <v>180795546</v>
      </c>
      <c r="G15" s="16">
        <v>182542744</v>
      </c>
      <c r="H15" s="16">
        <v>95237675</v>
      </c>
      <c r="I15" s="16">
        <v>186400208</v>
      </c>
      <c r="J15" s="16">
        <v>183798456</v>
      </c>
      <c r="K15" s="16">
        <f>J15-I15</f>
        <v>-2601752</v>
      </c>
      <c r="L15" s="18">
        <f>(K15/I15)</f>
        <v>-1.3957881420389831E-2</v>
      </c>
      <c r="M15" s="1"/>
    </row>
    <row r="16" spans="1:13" ht="15" customHeight="1" x14ac:dyDescent="0.25">
      <c r="A16" s="14" t="s">
        <v>37</v>
      </c>
      <c r="B16" s="14" t="s">
        <v>11</v>
      </c>
      <c r="C16" s="14" t="s">
        <v>37</v>
      </c>
      <c r="D16" s="14" t="s">
        <v>37</v>
      </c>
      <c r="E16" s="15" t="s">
        <v>45</v>
      </c>
      <c r="F16" s="16">
        <v>180795546</v>
      </c>
      <c r="G16" s="16">
        <v>182542744</v>
      </c>
      <c r="H16" s="16">
        <v>95237675</v>
      </c>
      <c r="I16" s="16">
        <v>186400208</v>
      </c>
      <c r="J16" s="16">
        <v>183798456</v>
      </c>
      <c r="K16" s="16">
        <f>J16-I16</f>
        <v>-2601752</v>
      </c>
      <c r="L16" s="18">
        <f>(K16/I16)</f>
        <v>-1.3957881420389831E-2</v>
      </c>
      <c r="M16" s="1"/>
    </row>
    <row r="17" spans="1:13" ht="15" customHeight="1" x14ac:dyDescent="0.25">
      <c r="A17" s="14" t="s">
        <v>46</v>
      </c>
      <c r="B17" s="14" t="s">
        <v>37</v>
      </c>
      <c r="C17" s="14" t="s">
        <v>37</v>
      </c>
      <c r="D17" s="14" t="s">
        <v>37</v>
      </c>
      <c r="E17" s="15" t="s">
        <v>47</v>
      </c>
      <c r="F17" s="16">
        <v>10</v>
      </c>
      <c r="G17" s="16">
        <v>10</v>
      </c>
      <c r="H17" s="16">
        <v>91493</v>
      </c>
      <c r="I17" s="16">
        <v>10</v>
      </c>
      <c r="J17" s="16">
        <v>10</v>
      </c>
      <c r="K17" s="17"/>
      <c r="L17" s="18" t="s">
        <v>37</v>
      </c>
      <c r="M17" s="1"/>
    </row>
    <row r="18" spans="1:13" ht="15" customHeight="1" x14ac:dyDescent="0.25">
      <c r="A18" s="14" t="s">
        <v>37</v>
      </c>
      <c r="B18" s="14" t="s">
        <v>48</v>
      </c>
      <c r="C18" s="14" t="s">
        <v>37</v>
      </c>
      <c r="D18" s="14" t="s">
        <v>37</v>
      </c>
      <c r="E18" s="15" t="s">
        <v>49</v>
      </c>
      <c r="F18" s="16">
        <v>10</v>
      </c>
      <c r="G18" s="16">
        <v>10</v>
      </c>
      <c r="H18" s="16">
        <v>91493</v>
      </c>
      <c r="I18" s="16">
        <v>10</v>
      </c>
      <c r="J18" s="16">
        <v>10</v>
      </c>
      <c r="K18" s="17"/>
      <c r="L18" s="18" t="s">
        <v>37</v>
      </c>
      <c r="M18" s="1"/>
    </row>
    <row r="19" spans="1:13" ht="15" customHeight="1" x14ac:dyDescent="0.25">
      <c r="A19" s="14" t="s">
        <v>50</v>
      </c>
      <c r="B19" s="14" t="s">
        <v>37</v>
      </c>
      <c r="C19" s="14" t="s">
        <v>37</v>
      </c>
      <c r="D19" s="14" t="s">
        <v>37</v>
      </c>
      <c r="E19" s="15" t="s">
        <v>51</v>
      </c>
      <c r="F19" s="16">
        <v>10</v>
      </c>
      <c r="G19" s="16">
        <v>1962729</v>
      </c>
      <c r="H19" s="16">
        <v>0</v>
      </c>
      <c r="I19" s="16">
        <v>10</v>
      </c>
      <c r="J19" s="16">
        <v>10</v>
      </c>
      <c r="K19" s="17"/>
      <c r="L19" s="18" t="s">
        <v>37</v>
      </c>
      <c r="M19" s="1"/>
    </row>
    <row r="20" spans="1:13" ht="15" customHeight="1" x14ac:dyDescent="0.25">
      <c r="A20" s="10" t="s">
        <v>37</v>
      </c>
      <c r="B20" s="10" t="s">
        <v>37</v>
      </c>
      <c r="C20" s="10" t="s">
        <v>37</v>
      </c>
      <c r="D20" s="10" t="s">
        <v>37</v>
      </c>
      <c r="E20" s="11" t="s">
        <v>52</v>
      </c>
      <c r="F20" s="12">
        <v>180795576</v>
      </c>
      <c r="G20" s="12">
        <v>184505493</v>
      </c>
      <c r="H20" s="12">
        <v>108989040</v>
      </c>
      <c r="I20" s="12">
        <v>186400238</v>
      </c>
      <c r="J20" s="12">
        <v>183798486</v>
      </c>
      <c r="K20" s="12">
        <f t="shared" ref="K20:K26" si="0">J20-I20</f>
        <v>-2601752</v>
      </c>
      <c r="L20" s="13">
        <f t="shared" ref="L20:L26" si="1">(K20/I20)</f>
        <v>-1.3957879173952557E-2</v>
      </c>
      <c r="M20" s="1"/>
    </row>
    <row r="21" spans="1:13" ht="15" customHeight="1" x14ac:dyDescent="0.25">
      <c r="A21" s="14" t="s">
        <v>53</v>
      </c>
      <c r="B21" s="14" t="s">
        <v>37</v>
      </c>
      <c r="C21" s="14" t="s">
        <v>37</v>
      </c>
      <c r="D21" s="14" t="s">
        <v>37</v>
      </c>
      <c r="E21" s="15" t="s">
        <v>54</v>
      </c>
      <c r="F21" s="16">
        <v>180795556</v>
      </c>
      <c r="G21" s="16">
        <v>176825522</v>
      </c>
      <c r="H21" s="16">
        <v>101555258</v>
      </c>
      <c r="I21" s="16">
        <v>186400218</v>
      </c>
      <c r="J21" s="16">
        <v>166773760</v>
      </c>
      <c r="K21" s="16">
        <f t="shared" si="0"/>
        <v>-19626458</v>
      </c>
      <c r="L21" s="18">
        <f t="shared" si="1"/>
        <v>-0.10529203351038999</v>
      </c>
      <c r="M21" s="1"/>
    </row>
    <row r="22" spans="1:13" ht="15" customHeight="1" x14ac:dyDescent="0.25">
      <c r="A22" s="14" t="s">
        <v>37</v>
      </c>
      <c r="B22" s="14" t="s">
        <v>11</v>
      </c>
      <c r="C22" s="14" t="s">
        <v>37</v>
      </c>
      <c r="D22" s="14" t="s">
        <v>37</v>
      </c>
      <c r="E22" s="15" t="s">
        <v>55</v>
      </c>
      <c r="F22" s="16">
        <v>117052275</v>
      </c>
      <c r="G22" s="16">
        <v>113685743</v>
      </c>
      <c r="H22" s="16">
        <v>72699602</v>
      </c>
      <c r="I22" s="16">
        <v>120680896</v>
      </c>
      <c r="J22" s="16">
        <v>97866118</v>
      </c>
      <c r="K22" s="16">
        <f t="shared" si="0"/>
        <v>-22814778</v>
      </c>
      <c r="L22" s="18">
        <f t="shared" si="1"/>
        <v>-0.18905045252564251</v>
      </c>
      <c r="M22" s="1"/>
    </row>
    <row r="23" spans="1:13" ht="15" customHeight="1" x14ac:dyDescent="0.25">
      <c r="A23" s="14" t="s">
        <v>37</v>
      </c>
      <c r="B23" s="14" t="s">
        <v>37</v>
      </c>
      <c r="C23" s="14" t="s">
        <v>56</v>
      </c>
      <c r="D23" s="14" t="s">
        <v>37</v>
      </c>
      <c r="E23" s="15" t="s">
        <v>57</v>
      </c>
      <c r="F23" s="16">
        <v>86773512</v>
      </c>
      <c r="G23" s="16">
        <v>83406980</v>
      </c>
      <c r="H23" s="16">
        <v>51504468</v>
      </c>
      <c r="I23" s="16">
        <v>89463491</v>
      </c>
      <c r="J23" s="16">
        <v>69466743</v>
      </c>
      <c r="K23" s="16">
        <f t="shared" si="0"/>
        <v>-19996748</v>
      </c>
      <c r="L23" s="18">
        <f t="shared" si="1"/>
        <v>-0.22351853003366479</v>
      </c>
      <c r="M23" s="1"/>
    </row>
    <row r="24" spans="1:13" ht="15" customHeight="1" x14ac:dyDescent="0.25">
      <c r="A24" s="14" t="s">
        <v>37</v>
      </c>
      <c r="B24" s="14" t="s">
        <v>37</v>
      </c>
      <c r="C24" s="14" t="s">
        <v>58</v>
      </c>
      <c r="D24" s="14" t="s">
        <v>37</v>
      </c>
      <c r="E24" s="15" t="s">
        <v>59</v>
      </c>
      <c r="F24" s="16">
        <v>30278763</v>
      </c>
      <c r="G24" s="16">
        <v>30278763</v>
      </c>
      <c r="H24" s="16">
        <v>21195134</v>
      </c>
      <c r="I24" s="16">
        <v>31217405</v>
      </c>
      <c r="J24" s="16">
        <v>28399375</v>
      </c>
      <c r="K24" s="16">
        <f t="shared" si="0"/>
        <v>-2818030</v>
      </c>
      <c r="L24" s="18">
        <f t="shared" si="1"/>
        <v>-9.0271116385234454E-2</v>
      </c>
      <c r="M24" s="1"/>
    </row>
    <row r="25" spans="1:13" ht="15" customHeight="1" x14ac:dyDescent="0.25">
      <c r="A25" s="14" t="s">
        <v>37</v>
      </c>
      <c r="B25" s="14" t="s">
        <v>60</v>
      </c>
      <c r="C25" s="14" t="s">
        <v>37</v>
      </c>
      <c r="D25" s="14" t="s">
        <v>37</v>
      </c>
      <c r="E25" s="15" t="s">
        <v>61</v>
      </c>
      <c r="F25" s="16">
        <v>26661642</v>
      </c>
      <c r="G25" s="16">
        <v>25739042</v>
      </c>
      <c r="H25" s="16">
        <v>22203844</v>
      </c>
      <c r="I25" s="16">
        <v>27488153</v>
      </c>
      <c r="J25" s="16">
        <v>59519518</v>
      </c>
      <c r="K25" s="16">
        <f t="shared" si="0"/>
        <v>32031365</v>
      </c>
      <c r="L25" s="18">
        <f t="shared" si="1"/>
        <v>1.1652789112458739</v>
      </c>
      <c r="M25" s="1"/>
    </row>
    <row r="26" spans="1:13" ht="15" customHeight="1" x14ac:dyDescent="0.25">
      <c r="A26" s="14" t="s">
        <v>37</v>
      </c>
      <c r="B26" s="14" t="s">
        <v>37</v>
      </c>
      <c r="C26" s="14" t="s">
        <v>56</v>
      </c>
      <c r="D26" s="14" t="s">
        <v>37</v>
      </c>
      <c r="E26" s="15" t="s">
        <v>62</v>
      </c>
      <c r="F26" s="16">
        <v>1802279</v>
      </c>
      <c r="G26" s="16">
        <v>1802279</v>
      </c>
      <c r="H26" s="16">
        <v>1802280</v>
      </c>
      <c r="I26" s="16">
        <v>1858150</v>
      </c>
      <c r="J26" s="16">
        <v>1237487</v>
      </c>
      <c r="K26" s="16">
        <f t="shared" si="0"/>
        <v>-620663</v>
      </c>
      <c r="L26" s="18">
        <f t="shared" si="1"/>
        <v>-0.33402201114011248</v>
      </c>
      <c r="M26" s="1"/>
    </row>
    <row r="27" spans="1:13" ht="15" customHeight="1" x14ac:dyDescent="0.25">
      <c r="A27" s="14" t="s">
        <v>37</v>
      </c>
      <c r="B27" s="14" t="s">
        <v>37</v>
      </c>
      <c r="C27" s="14" t="s">
        <v>63</v>
      </c>
      <c r="D27" s="14" t="s">
        <v>37</v>
      </c>
      <c r="E27" s="15" t="s">
        <v>64</v>
      </c>
      <c r="F27" s="16">
        <v>4030853</v>
      </c>
      <c r="G27" s="16">
        <v>4030853</v>
      </c>
      <c r="H27" s="16">
        <v>2821597</v>
      </c>
      <c r="I27" s="16">
        <v>4155809</v>
      </c>
      <c r="J27" s="16">
        <v>4155809</v>
      </c>
      <c r="K27" s="17"/>
      <c r="L27" s="18" t="s">
        <v>37</v>
      </c>
      <c r="M27" s="1"/>
    </row>
    <row r="28" spans="1:13" ht="15" customHeight="1" x14ac:dyDescent="0.25">
      <c r="A28" s="14" t="s">
        <v>37</v>
      </c>
      <c r="B28" s="14" t="s">
        <v>37</v>
      </c>
      <c r="C28" s="14" t="s">
        <v>65</v>
      </c>
      <c r="D28" s="14" t="s">
        <v>37</v>
      </c>
      <c r="E28" s="15" t="s">
        <v>66</v>
      </c>
      <c r="F28" s="16">
        <v>18451991</v>
      </c>
      <c r="G28" s="16">
        <v>17529391</v>
      </c>
      <c r="H28" s="16">
        <v>17529392</v>
      </c>
      <c r="I28" s="16">
        <v>19024003</v>
      </c>
      <c r="J28" s="16">
        <v>45781826</v>
      </c>
      <c r="K28" s="16">
        <f t="shared" ref="K28:K37" si="2">J28-I28</f>
        <v>26757823</v>
      </c>
      <c r="L28" s="18">
        <f>(K28/I28)</f>
        <v>1.4065295826540818</v>
      </c>
      <c r="M28" s="1"/>
    </row>
    <row r="29" spans="1:13" ht="15" customHeight="1" x14ac:dyDescent="0.25">
      <c r="A29" s="14" t="s">
        <v>37</v>
      </c>
      <c r="B29" s="14" t="s">
        <v>37</v>
      </c>
      <c r="C29" s="14" t="s">
        <v>67</v>
      </c>
      <c r="D29" s="14" t="s">
        <v>37</v>
      </c>
      <c r="E29" s="15" t="s">
        <v>68</v>
      </c>
      <c r="F29" s="16">
        <v>2325944</v>
      </c>
      <c r="G29" s="16">
        <v>2325944</v>
      </c>
      <c r="H29" s="16">
        <v>0</v>
      </c>
      <c r="I29" s="16">
        <v>2398048</v>
      </c>
      <c r="J29" s="16">
        <v>1918438</v>
      </c>
      <c r="K29" s="16">
        <f t="shared" si="2"/>
        <v>-479610</v>
      </c>
      <c r="L29" s="18">
        <f>(K29/I29)</f>
        <v>-0.20000016680233257</v>
      </c>
      <c r="M29" s="1"/>
    </row>
    <row r="30" spans="1:13" ht="15" customHeight="1" x14ac:dyDescent="0.25">
      <c r="A30" s="14" t="s">
        <v>37</v>
      </c>
      <c r="B30" s="14" t="s">
        <v>37</v>
      </c>
      <c r="C30" s="14" t="s">
        <v>69</v>
      </c>
      <c r="D30" s="14" t="s">
        <v>37</v>
      </c>
      <c r="E30" s="15" t="s">
        <v>70</v>
      </c>
      <c r="F30" s="16">
        <v>50575</v>
      </c>
      <c r="G30" s="16">
        <v>50575</v>
      </c>
      <c r="H30" s="16">
        <v>50575</v>
      </c>
      <c r="I30" s="16">
        <v>52143</v>
      </c>
      <c r="J30" s="16">
        <v>0</v>
      </c>
      <c r="K30" s="16">
        <f t="shared" si="2"/>
        <v>-52143</v>
      </c>
      <c r="L30" s="18">
        <f>(K30/I30)</f>
        <v>-1</v>
      </c>
      <c r="M30" s="1"/>
    </row>
    <row r="31" spans="1:13" ht="27" customHeight="1" x14ac:dyDescent="0.25">
      <c r="A31" s="51" t="s">
        <v>37</v>
      </c>
      <c r="B31" s="51" t="s">
        <v>37</v>
      </c>
      <c r="C31" s="51" t="s">
        <v>71</v>
      </c>
      <c r="D31" s="51" t="s">
        <v>37</v>
      </c>
      <c r="E31" s="52" t="s">
        <v>72</v>
      </c>
      <c r="F31" s="53">
        <v>0</v>
      </c>
      <c r="G31" s="53">
        <v>0</v>
      </c>
      <c r="H31" s="53">
        <v>0</v>
      </c>
      <c r="I31" s="53">
        <v>0</v>
      </c>
      <c r="J31" s="53">
        <v>6425958</v>
      </c>
      <c r="K31" s="53">
        <f t="shared" si="2"/>
        <v>6425958</v>
      </c>
      <c r="L31" s="54" t="s">
        <v>37</v>
      </c>
      <c r="M31" s="1"/>
    </row>
    <row r="32" spans="1:13" ht="15" customHeight="1" x14ac:dyDescent="0.25">
      <c r="A32" s="47" t="s">
        <v>37</v>
      </c>
      <c r="B32" s="47" t="s">
        <v>73</v>
      </c>
      <c r="C32" s="47" t="s">
        <v>37</v>
      </c>
      <c r="D32" s="47" t="s">
        <v>37</v>
      </c>
      <c r="E32" s="48" t="s">
        <v>74</v>
      </c>
      <c r="F32" s="49">
        <v>37081639</v>
      </c>
      <c r="G32" s="49">
        <v>37400737</v>
      </c>
      <c r="H32" s="49">
        <v>6651812</v>
      </c>
      <c r="I32" s="49">
        <v>38231169</v>
      </c>
      <c r="J32" s="49">
        <v>9388124</v>
      </c>
      <c r="K32" s="49">
        <f t="shared" si="2"/>
        <v>-28843045</v>
      </c>
      <c r="L32" s="50">
        <f t="shared" ref="L32:L37" si="3">(K32/I32)</f>
        <v>-0.75443795610853537</v>
      </c>
      <c r="M32" s="1"/>
    </row>
    <row r="33" spans="1:13" ht="15" customHeight="1" x14ac:dyDescent="0.25">
      <c r="A33" s="14" t="s">
        <v>37</v>
      </c>
      <c r="B33" s="14" t="s">
        <v>37</v>
      </c>
      <c r="C33" s="14" t="s">
        <v>75</v>
      </c>
      <c r="D33" s="14" t="s">
        <v>37</v>
      </c>
      <c r="E33" s="15" t="s">
        <v>76</v>
      </c>
      <c r="F33" s="16">
        <v>16893463</v>
      </c>
      <c r="G33" s="16">
        <v>16893463</v>
      </c>
      <c r="H33" s="16">
        <v>1282486</v>
      </c>
      <c r="I33" s="16">
        <v>17417160</v>
      </c>
      <c r="J33" s="16">
        <v>0</v>
      </c>
      <c r="K33" s="16">
        <f t="shared" si="2"/>
        <v>-17417160</v>
      </c>
      <c r="L33" s="18">
        <f t="shared" si="3"/>
        <v>-1</v>
      </c>
      <c r="M33" s="1"/>
    </row>
    <row r="34" spans="1:13" ht="27" customHeight="1" x14ac:dyDescent="0.25">
      <c r="A34" s="14" t="s">
        <v>37</v>
      </c>
      <c r="B34" s="14" t="s">
        <v>37</v>
      </c>
      <c r="C34" s="14" t="s">
        <v>71</v>
      </c>
      <c r="D34" s="14" t="s">
        <v>37</v>
      </c>
      <c r="E34" s="15" t="s">
        <v>77</v>
      </c>
      <c r="F34" s="16">
        <v>10880794</v>
      </c>
      <c r="G34" s="16">
        <v>10880794</v>
      </c>
      <c r="H34" s="16">
        <v>3132741</v>
      </c>
      <c r="I34" s="16">
        <v>11218099</v>
      </c>
      <c r="J34" s="16">
        <v>5377219</v>
      </c>
      <c r="K34" s="16">
        <f t="shared" si="2"/>
        <v>-5840880</v>
      </c>
      <c r="L34" s="18">
        <f t="shared" si="3"/>
        <v>-0.52066575629257683</v>
      </c>
      <c r="M34" s="1"/>
    </row>
    <row r="35" spans="1:13" ht="27" customHeight="1" x14ac:dyDescent="0.25">
      <c r="A35" s="14" t="s">
        <v>37</v>
      </c>
      <c r="B35" s="14" t="s">
        <v>37</v>
      </c>
      <c r="C35" s="14" t="s">
        <v>78</v>
      </c>
      <c r="D35" s="14" t="s">
        <v>37</v>
      </c>
      <c r="E35" s="15" t="s">
        <v>79</v>
      </c>
      <c r="F35" s="16">
        <v>3532644</v>
      </c>
      <c r="G35" s="16">
        <v>3851742</v>
      </c>
      <c r="H35" s="16">
        <v>199955</v>
      </c>
      <c r="I35" s="16">
        <v>3642156</v>
      </c>
      <c r="J35" s="16">
        <v>3496261</v>
      </c>
      <c r="K35" s="16">
        <f t="shared" si="2"/>
        <v>-145895</v>
      </c>
      <c r="L35" s="18">
        <f t="shared" si="3"/>
        <v>-4.0057317698637837E-2</v>
      </c>
      <c r="M35" s="1"/>
    </row>
    <row r="36" spans="1:13" ht="27" customHeight="1" x14ac:dyDescent="0.25">
      <c r="A36" s="14" t="s">
        <v>37</v>
      </c>
      <c r="B36" s="14" t="s">
        <v>37</v>
      </c>
      <c r="C36" s="14" t="s">
        <v>80</v>
      </c>
      <c r="D36" s="14" t="s">
        <v>37</v>
      </c>
      <c r="E36" s="15" t="s">
        <v>81</v>
      </c>
      <c r="F36" s="16">
        <v>3226012</v>
      </c>
      <c r="G36" s="16">
        <v>3226012</v>
      </c>
      <c r="H36" s="16">
        <v>831600</v>
      </c>
      <c r="I36" s="16">
        <v>3326018</v>
      </c>
      <c r="J36" s="16">
        <v>0</v>
      </c>
      <c r="K36" s="16">
        <f t="shared" si="2"/>
        <v>-3326018</v>
      </c>
      <c r="L36" s="18">
        <f t="shared" si="3"/>
        <v>-1</v>
      </c>
      <c r="M36" s="1"/>
    </row>
    <row r="37" spans="1:13" ht="15" customHeight="1" x14ac:dyDescent="0.25">
      <c r="A37" s="14" t="s">
        <v>37</v>
      </c>
      <c r="B37" s="14" t="s">
        <v>37</v>
      </c>
      <c r="C37" s="14" t="s">
        <v>82</v>
      </c>
      <c r="D37" s="14" t="s">
        <v>37</v>
      </c>
      <c r="E37" s="15" t="s">
        <v>83</v>
      </c>
      <c r="F37" s="16">
        <v>1472197</v>
      </c>
      <c r="G37" s="16">
        <v>1472197</v>
      </c>
      <c r="H37" s="16">
        <v>627670</v>
      </c>
      <c r="I37" s="16">
        <v>1517835</v>
      </c>
      <c r="J37" s="16">
        <v>0</v>
      </c>
      <c r="K37" s="16">
        <f t="shared" si="2"/>
        <v>-1517835</v>
      </c>
      <c r="L37" s="18">
        <f t="shared" si="3"/>
        <v>-1</v>
      </c>
      <c r="M37" s="1"/>
    </row>
    <row r="38" spans="1:13" ht="27" customHeight="1" x14ac:dyDescent="0.25">
      <c r="A38" s="14" t="s">
        <v>37</v>
      </c>
      <c r="B38" s="14" t="s">
        <v>37</v>
      </c>
      <c r="C38" s="14" t="s">
        <v>84</v>
      </c>
      <c r="D38" s="14" t="s">
        <v>37</v>
      </c>
      <c r="E38" s="15" t="s">
        <v>85</v>
      </c>
      <c r="F38" s="16">
        <v>499170</v>
      </c>
      <c r="G38" s="16">
        <v>499170</v>
      </c>
      <c r="H38" s="16">
        <v>0</v>
      </c>
      <c r="I38" s="16">
        <v>514644</v>
      </c>
      <c r="J38" s="16">
        <v>514644</v>
      </c>
      <c r="K38" s="17"/>
      <c r="L38" s="18" t="s">
        <v>37</v>
      </c>
      <c r="M38" s="1"/>
    </row>
    <row r="39" spans="1:13" ht="27" customHeight="1" x14ac:dyDescent="0.25">
      <c r="A39" s="14" t="s">
        <v>37</v>
      </c>
      <c r="B39" s="14" t="s">
        <v>37</v>
      </c>
      <c r="C39" s="14" t="s">
        <v>86</v>
      </c>
      <c r="D39" s="14" t="s">
        <v>37</v>
      </c>
      <c r="E39" s="15" t="s">
        <v>87</v>
      </c>
      <c r="F39" s="16">
        <v>577359</v>
      </c>
      <c r="G39" s="16">
        <v>577359</v>
      </c>
      <c r="H39" s="16">
        <v>577360</v>
      </c>
      <c r="I39" s="16">
        <v>595257</v>
      </c>
      <c r="J39" s="16">
        <v>0</v>
      </c>
      <c r="K39" s="16">
        <f>J39-I39</f>
        <v>-595257</v>
      </c>
      <c r="L39" s="18">
        <f>(K39/I39)</f>
        <v>-1</v>
      </c>
      <c r="M39" s="1"/>
    </row>
    <row r="40" spans="1:13" ht="15" customHeight="1" x14ac:dyDescent="0.25">
      <c r="A40" s="14" t="s">
        <v>88</v>
      </c>
      <c r="B40" s="14" t="s">
        <v>37</v>
      </c>
      <c r="C40" s="14" t="s">
        <v>37</v>
      </c>
      <c r="D40" s="14" t="s">
        <v>37</v>
      </c>
      <c r="E40" s="15" t="s">
        <v>89</v>
      </c>
      <c r="F40" s="16">
        <v>10</v>
      </c>
      <c r="G40" s="16">
        <v>10</v>
      </c>
      <c r="H40" s="16">
        <v>0</v>
      </c>
      <c r="I40" s="16">
        <v>10</v>
      </c>
      <c r="J40" s="16">
        <v>10</v>
      </c>
      <c r="K40" s="17"/>
      <c r="L40" s="18" t="s">
        <v>37</v>
      </c>
      <c r="M40" s="1"/>
    </row>
    <row r="41" spans="1:13" ht="15" customHeight="1" x14ac:dyDescent="0.25">
      <c r="A41" s="14" t="s">
        <v>37</v>
      </c>
      <c r="B41" s="14" t="s">
        <v>41</v>
      </c>
      <c r="C41" s="14" t="s">
        <v>37</v>
      </c>
      <c r="D41" s="14" t="s">
        <v>37</v>
      </c>
      <c r="E41" s="15" t="s">
        <v>90</v>
      </c>
      <c r="F41" s="16">
        <v>10</v>
      </c>
      <c r="G41" s="16">
        <v>10</v>
      </c>
      <c r="H41" s="16">
        <v>0</v>
      </c>
      <c r="I41" s="16">
        <v>10</v>
      </c>
      <c r="J41" s="16">
        <v>10</v>
      </c>
      <c r="K41" s="17"/>
      <c r="L41" s="18" t="s">
        <v>37</v>
      </c>
      <c r="M41" s="1"/>
    </row>
    <row r="42" spans="1:13" ht="15" customHeight="1" x14ac:dyDescent="0.25">
      <c r="A42" s="14" t="s">
        <v>91</v>
      </c>
      <c r="B42" s="14" t="s">
        <v>37</v>
      </c>
      <c r="C42" s="14" t="s">
        <v>37</v>
      </c>
      <c r="D42" s="14" t="s">
        <v>37</v>
      </c>
      <c r="E42" s="15" t="s">
        <v>92</v>
      </c>
      <c r="F42" s="16">
        <v>0</v>
      </c>
      <c r="G42" s="16">
        <v>0</v>
      </c>
      <c r="H42" s="16">
        <v>0</v>
      </c>
      <c r="I42" s="16">
        <v>0</v>
      </c>
      <c r="J42" s="16">
        <v>17024706</v>
      </c>
      <c r="K42" s="16">
        <f>J42-I42</f>
        <v>17024706</v>
      </c>
      <c r="L42" s="18" t="s">
        <v>37</v>
      </c>
      <c r="M42" s="1"/>
    </row>
    <row r="43" spans="1:13" ht="15" customHeight="1" x14ac:dyDescent="0.25">
      <c r="A43" s="14"/>
      <c r="B43" s="22" t="s">
        <v>99</v>
      </c>
      <c r="C43" s="14"/>
      <c r="D43" s="14"/>
      <c r="E43" s="15" t="s">
        <v>102</v>
      </c>
      <c r="F43" s="16"/>
      <c r="G43" s="16"/>
      <c r="H43" s="16"/>
      <c r="I43" s="16"/>
      <c r="J43" s="16">
        <v>17024706</v>
      </c>
      <c r="K43" s="16"/>
      <c r="L43" s="18"/>
      <c r="M43" s="1"/>
    </row>
    <row r="44" spans="1:13" ht="15" customHeight="1" x14ac:dyDescent="0.25">
      <c r="A44" s="14"/>
      <c r="B44" s="14"/>
      <c r="C44" s="22" t="s">
        <v>101</v>
      </c>
      <c r="D44" s="14"/>
      <c r="E44" s="15" t="s">
        <v>100</v>
      </c>
      <c r="F44" s="16"/>
      <c r="G44" s="16"/>
      <c r="H44" s="16"/>
      <c r="I44" s="16"/>
      <c r="J44" s="16">
        <v>17024706</v>
      </c>
      <c r="K44" s="16"/>
      <c r="L44" s="18"/>
      <c r="M44" s="1"/>
    </row>
    <row r="45" spans="1:13" ht="15" customHeight="1" x14ac:dyDescent="0.25">
      <c r="A45" s="14" t="s">
        <v>93</v>
      </c>
      <c r="B45" s="14" t="s">
        <v>37</v>
      </c>
      <c r="C45" s="14" t="s">
        <v>37</v>
      </c>
      <c r="D45" s="14" t="s">
        <v>37</v>
      </c>
      <c r="E45" s="15" t="s">
        <v>94</v>
      </c>
      <c r="F45" s="16">
        <v>10</v>
      </c>
      <c r="G45" s="16">
        <v>7679961</v>
      </c>
      <c r="H45" s="16">
        <v>7433782</v>
      </c>
      <c r="I45" s="16">
        <v>10</v>
      </c>
      <c r="J45" s="16">
        <v>10</v>
      </c>
      <c r="K45" s="17"/>
      <c r="L45" s="18" t="s">
        <v>37</v>
      </c>
      <c r="M45" s="1"/>
    </row>
    <row r="46" spans="1:13" ht="15" customHeight="1" x14ac:dyDescent="0.25">
      <c r="A46" s="14" t="s">
        <v>37</v>
      </c>
      <c r="B46" s="14" t="s">
        <v>95</v>
      </c>
      <c r="C46" s="14" t="s">
        <v>37</v>
      </c>
      <c r="D46" s="14" t="s">
        <v>37</v>
      </c>
      <c r="E46" s="15" t="s">
        <v>96</v>
      </c>
      <c r="F46" s="16">
        <v>10</v>
      </c>
      <c r="G46" s="16">
        <v>7679961</v>
      </c>
      <c r="H46" s="16">
        <v>7433782</v>
      </c>
      <c r="I46" s="16">
        <v>10</v>
      </c>
      <c r="J46" s="16">
        <v>10</v>
      </c>
      <c r="K46" s="17"/>
      <c r="L46" s="18" t="s">
        <v>37</v>
      </c>
      <c r="M46" s="1"/>
    </row>
    <row r="47" spans="1:13" ht="1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"/>
    </row>
    <row r="48" spans="1:13" ht="1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"/>
    </row>
    <row r="49" spans="1:1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customHeight="1" x14ac:dyDescent="0.25">
      <c r="A50" s="25" t="s">
        <v>97</v>
      </c>
      <c r="B50" s="26"/>
      <c r="C50" s="26"/>
      <c r="D50" s="26"/>
      <c r="E50" s="26"/>
      <c r="F50" s="20">
        <v>180795556</v>
      </c>
      <c r="G50" s="20">
        <v>176825522</v>
      </c>
      <c r="H50" s="20">
        <v>101555258</v>
      </c>
      <c r="I50" s="20">
        <v>186400218</v>
      </c>
      <c r="J50" s="20">
        <v>183798466</v>
      </c>
      <c r="K50" s="20">
        <v>-2601752</v>
      </c>
      <c r="L50" s="21">
        <v>-1.3957880671577326E-2</v>
      </c>
      <c r="M50" s="1"/>
    </row>
    <row r="51" spans="1:13" ht="15" customHeight="1" x14ac:dyDescent="0.25">
      <c r="A51" s="27" t="s">
        <v>98</v>
      </c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1"/>
      <c r="M51" s="1"/>
    </row>
    <row r="52" spans="1:13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0:E50"/>
    <mergeCell ref="A51:J51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fitToHeight="0" orientation="landscape" r:id="rId1"/>
  <rowBreaks count="1" manualBreakCount="1">
    <brk id="31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2025-09-29T14:04:38Z</dcterms:modified>
</cp:coreProperties>
</file>