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301\"/>
    </mc:Choice>
  </mc:AlternateContent>
  <xr:revisionPtr revIDLastSave="0" documentId="13_ncr:1_{E4C23C4E-9175-4226-B508-2401781E6D80}" xr6:coauthVersionLast="47" xr6:coauthVersionMax="47" xr10:uidLastSave="{00000000-0000-0000-0000-000000000000}"/>
  <bookViews>
    <workbookView xWindow="28680" yWindow="-120" windowWidth="29040" windowHeight="15720" xr2:uid="{5FD4313A-B0A1-4BA0-8689-C1290F669C91}"/>
  </bookViews>
  <sheets>
    <sheet name="190301-$" sheetId="1" r:id="rId1"/>
  </sheets>
  <definedNames>
    <definedName name="_xlnm.Print_Area" localSheetId="0">'190301-$'!$B$1:$L$41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L40" i="1" s="1"/>
  <c r="K38" i="1"/>
  <c r="L38" i="1" s="1"/>
  <c r="K37" i="1"/>
  <c r="L37" i="1" s="1"/>
  <c r="K36" i="1"/>
  <c r="L36" i="1" s="1"/>
  <c r="K35" i="1"/>
  <c r="L35" i="1" s="1"/>
  <c r="L34" i="1"/>
  <c r="K34" i="1"/>
  <c r="L33" i="1"/>
  <c r="K33" i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L26" i="1"/>
  <c r="K26" i="1"/>
  <c r="L25" i="1"/>
  <c r="K25" i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L18" i="1"/>
  <c r="K18" i="1"/>
  <c r="L17" i="1"/>
  <c r="K17" i="1"/>
  <c r="K16" i="1"/>
  <c r="L16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<sst xmlns="http://schemas.openxmlformats.org/spreadsheetml/2006/main" count="150" uniqueCount="85">
  <si>
    <t>PROYECTO DE LEY DE PRESUPUESTOS PARA EL AÑO 2026</t>
  </si>
  <si>
    <t>CUADRO COMPARATIVO ANALITICO AÑOS 2025 - 2026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</si>
  <si>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</si>
  <si>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</si>
  <si>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</si>
  <si>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</si>
  <si>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</si>
  <si>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</si>
  <si>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</si>
  <si>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t>JUNTA DE AERONÁUTICA CIVIL</t>
  </si>
  <si>
    <r>
      <rPr>
        <sz val="10"/>
        <rFont val="Times New Roman"/>
        <family val="1"/>
      </rPr>
      <t xml:space="preserve"> CAPÍTULO:</t>
    </r>
  </si>
  <si>
    <t>03</t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</si>
  <si>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</si>
  <si>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</si>
  <si>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</si>
  <si>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</si>
  <si>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</si>
  <si>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</si>
  <si>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</si>
  <si>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</si>
  <si>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(1)</t>
  </si>
  <si>
    <t>(2)</t>
  </si>
  <si>
    <t>(3)</t>
  </si>
  <si>
    <t>(4)</t>
  </si>
  <si>
    <t>(5)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</si>
  <si>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</si>
  <si>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</si>
  <si>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</si>
  <si>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</si>
  <si>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</si>
  <si>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</si>
  <si>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</si>
  <si>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
(5) - (4)</t>
  </si>
  <si>
    <t xml:space="preserve">   Variación %    
(6) / (4)</t>
  </si>
  <si>
    <t>(En $ de 2025)</t>
  </si>
  <si>
    <t>(En $ de 2026)</t>
  </si>
  <si>
    <t/>
  </si>
  <si>
    <t>INGRESOS</t>
  </si>
  <si>
    <t>05</t>
  </si>
  <si>
    <t>TRANSFERENCIAS CORRIENTES</t>
  </si>
  <si>
    <t>02</t>
  </si>
  <si>
    <t>Del Gobierno Central</t>
  </si>
  <si>
    <t>201</t>
  </si>
  <si>
    <t>Recuperación de Licencias Médicas - FONASA</t>
  </si>
  <si>
    <t>08</t>
  </si>
  <si>
    <t>OTROS INGRESOS CORRIENTES</t>
  </si>
  <si>
    <t>01</t>
  </si>
  <si>
    <t>Recuperaciones y Reembolsos por Licencias Médicas</t>
  </si>
  <si>
    <t>99</t>
  </si>
  <si>
    <t>Otros</t>
  </si>
  <si>
    <t>09</t>
  </si>
  <si>
    <t>APORTE FISCAL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</si>
  <si>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</si>
  <si>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</si>
  <si>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</si>
  <si>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</si>
  <si>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</si>
  <si>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</si>
  <si>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</si>
  <si>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</si>
  <si>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</si>
  <si>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</si>
  <si>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</si>
  <si>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</si>
  <si>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</si>
  <si>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</si>
  <si>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Prestaciones Sociales del Empleador</t>
  </si>
  <si>
    <t>24</t>
  </si>
  <si>
    <t>Al Gobierno Central</t>
  </si>
  <si>
    <t>001</t>
  </si>
  <si>
    <t>Convenio de Atención de Usuarios</t>
  </si>
  <si>
    <t>25</t>
  </si>
  <si>
    <t>INTEGROS AL FISCO</t>
  </si>
  <si>
    <t>Otros Integros al Fisco</t>
  </si>
  <si>
    <t>29</t>
  </si>
  <si>
    <t>ADQUISICIÓN DE ACTIVOS NO FINANCIEROS</t>
  </si>
  <si>
    <t>07</t>
  </si>
  <si>
    <t>Programas Informáticos</t>
  </si>
  <si>
    <t>34</t>
  </si>
  <si>
    <t>SERVICIO DE LA DEUDA</t>
  </si>
  <si>
    <t>Deuda Flotante</t>
  </si>
  <si>
    <t>35</t>
  </si>
  <si>
    <t>SALDO FINAL DE CAJA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</si>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</sst>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n">
        <color rgb="FF000000"/>
      </left>
      <right/>
      <top style="thin">
        <color indexed="9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5" fillId="2" borderId="0" xfId="2" applyFont="1" applyFill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3" fontId="10" fillId="4" borderId="16" xfId="0" applyNumberFormat="1" applyFont="1" applyFill="1" applyBorder="1" applyAlignment="1">
      <alignment horizontal="right" vertical="top" wrapText="1"/>
    </xf>
    <xf numFmtId="164" fontId="10" fillId="4" borderId="16" xfId="1" applyNumberFormat="1" applyFont="1" applyFill="1" applyBorder="1" applyAlignment="1" applyProtection="1">
      <alignment horizontal="right" vertical="top" wrapText="1"/>
    </xf>
    <xf numFmtId="0" fontId="7" fillId="3" borderId="17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left" vertical="top" wrapText="1"/>
    </xf>
    <xf numFmtId="3" fontId="7" fillId="3" borderId="20" xfId="0" applyNumberFormat="1" applyFont="1" applyFill="1" applyBorder="1" applyAlignment="1">
      <alignment horizontal="right" vertical="top" wrapText="1"/>
    </xf>
    <xf numFmtId="164" fontId="7" fillId="3" borderId="20" xfId="1" applyNumberFormat="1" applyFont="1" applyFill="1" applyBorder="1" applyAlignment="1" applyProtection="1">
      <alignment horizontal="right" vertical="top" wrapText="1"/>
    </xf>
    <xf numFmtId="0" fontId="7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left" vertical="top" wrapText="1"/>
    </xf>
    <xf numFmtId="3" fontId="7" fillId="3" borderId="24" xfId="0" applyNumberFormat="1" applyFont="1" applyFill="1" applyBorder="1" applyAlignment="1">
      <alignment horizontal="right" vertical="top" wrapText="1"/>
    </xf>
    <xf numFmtId="164" fontId="7" fillId="3" borderId="24" xfId="1" applyNumberFormat="1" applyFont="1" applyFill="1" applyBorder="1" applyAlignment="1" applyProtection="1">
      <alignment horizontal="right" vertical="top" wrapText="1"/>
    </xf>
    <xf numFmtId="3" fontId="10" fillId="3" borderId="28" xfId="0" applyNumberFormat="1" applyFont="1" applyFill="1" applyBorder="1" applyAlignment="1">
      <alignment horizontal="right" vertical="top" wrapText="1"/>
    </xf>
    <xf numFmtId="164" fontId="10" fillId="3" borderId="29" xfId="1" applyNumberFormat="1" applyFont="1" applyFill="1" applyBorder="1" applyAlignment="1" applyProtection="1">
      <alignment horizontal="right" vertical="top" wrapText="1"/>
    </xf>
    <xf numFmtId="0" fontId="12" fillId="2" borderId="0" xfId="2" applyFont="1" applyFill="1"/>
    <xf numFmtId="0" fontId="12" fillId="2" borderId="0" xfId="2" applyFont="1" applyFill="1" applyAlignment="1" applyProtection="1">
      <alignment wrapText="1"/>
      <protection locked="0"/>
    </xf>
    <xf numFmtId="164" fontId="2" fillId="0" borderId="0" xfId="1" applyNumberFormat="1" applyFont="1"/>
    <xf numFmtId="164" fontId="2" fillId="0" borderId="0" xfId="1" applyNumberFormat="1" applyFont="1" applyBorder="1"/>
    <xf numFmtId="0" fontId="7" fillId="3" borderId="0" xfId="0" applyFont="1" applyFill="1" applyAlignment="1">
      <alignment horizontal="center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1" applyNumberFormat="1" applyFont="1" applyFill="1" applyBorder="1" applyAlignment="1" applyProtection="1">
      <alignment horizontal="right" vertical="top" wrapText="1"/>
    </xf>
    <xf numFmtId="3" fontId="10" fillId="3" borderId="0" xfId="0" applyNumberFormat="1" applyFont="1" applyFill="1" applyAlignment="1">
      <alignment horizontal="right" vertical="top" wrapText="1"/>
    </xf>
    <xf numFmtId="164" fontId="10" fillId="3" borderId="0" xfId="1" applyNumberFormat="1" applyFont="1" applyFill="1" applyBorder="1" applyAlignment="1" applyProtection="1">
      <alignment horizontal="righ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top" wrapText="1"/>
    </xf>
    <xf numFmtId="0" fontId="10" fillId="3" borderId="26" xfId="0" applyFont="1" applyFill="1" applyBorder="1" applyAlignment="1">
      <alignment horizontal="left" vertical="top" wrapText="1"/>
    </xf>
    <xf numFmtId="0" fontId="10" fillId="3" borderId="27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87D11320-D6F2-42AF-B247-50792BC90A8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FCF7-4022-48F0-A972-33387CCCB706}">
  <sheetPr>
    <pageSetUpPr fitToPage="1"/>
  </sheetPr>
  <dimension ref="B1:O93"/>
  <sheetViews>
    <sheetView showGridLines="0" tabSelected="1" zoomScale="80" zoomScaleNormal="80" workbookViewId="0">
      <selection activeCell="B1" sqref="B1:L41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9.42578125" style="1" customWidth="1"/>
    <col min="6" max="12" width="20.7109375" style="1" customWidth="1"/>
    <col min="13" max="16384" width="9.140625" style="1"/>
  </cols>
  <sheetData>
    <row r="1" spans="2:12" x14ac:dyDescent="0.2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12" x14ac:dyDescent="0.25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2:12" ht="15.75" customHeight="1" x14ac:dyDescent="0.25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2" ht="15" customHeight="1" x14ac:dyDescent="0.25">
      <c r="B4" s="2"/>
      <c r="C4" s="2"/>
      <c r="D4" s="2"/>
      <c r="E4" s="2"/>
      <c r="F4" s="2"/>
      <c r="G4" s="2"/>
      <c r="H4" s="3" t="s">
        <v>3</v>
      </c>
      <c r="I4" s="2"/>
      <c r="J4" s="2"/>
      <c r="K4" s="2"/>
      <c r="L4" s="2"/>
    </row>
    <row r="5" spans="2:12" ht="15" customHeight="1" x14ac:dyDescent="0.25">
      <c r="B5" s="54" t="s">
        <v>4</v>
      </c>
      <c r="C5" s="55"/>
      <c r="D5" s="56" t="s">
        <v>5</v>
      </c>
      <c r="E5" s="57"/>
      <c r="F5" s="57"/>
      <c r="G5" s="57"/>
      <c r="H5" s="2"/>
      <c r="I5" s="3" t="s">
        <v>6</v>
      </c>
      <c r="J5" s="3" t="s">
        <v>7</v>
      </c>
      <c r="K5" s="2"/>
      <c r="L5" s="2"/>
    </row>
    <row r="6" spans="2:12" ht="15" customHeight="1" x14ac:dyDescent="0.25">
      <c r="B6" s="58" t="s">
        <v>8</v>
      </c>
      <c r="C6" s="59"/>
      <c r="D6" s="60" t="s">
        <v>9</v>
      </c>
      <c r="E6" s="61"/>
      <c r="F6" s="61"/>
      <c r="G6" s="61"/>
      <c r="H6" s="2"/>
      <c r="I6" s="3" t="s">
        <v>10</v>
      </c>
      <c r="J6" s="4" t="s">
        <v>11</v>
      </c>
      <c r="K6" s="2"/>
      <c r="L6" s="2"/>
    </row>
    <row r="7" spans="2:12" ht="15" customHeight="1" x14ac:dyDescent="0.25">
      <c r="B7" s="46" t="s">
        <v>12</v>
      </c>
      <c r="C7" s="47"/>
      <c r="D7" s="48" t="s">
        <v>9</v>
      </c>
      <c r="E7" s="49"/>
      <c r="F7" s="49"/>
      <c r="G7" s="49"/>
      <c r="H7" s="2"/>
      <c r="I7" s="3" t="s">
        <v>13</v>
      </c>
      <c r="J7" s="3" t="s">
        <v>14</v>
      </c>
      <c r="K7" s="2"/>
      <c r="L7" s="2"/>
    </row>
    <row r="8" spans="2:12" ht="15" customHeight="1" x14ac:dyDescent="0.25">
      <c r="B8" s="5"/>
      <c r="C8" s="5"/>
      <c r="D8" s="5"/>
      <c r="E8" s="5"/>
      <c r="F8" s="5"/>
      <c r="G8" s="5"/>
      <c r="H8" s="6" t="s">
        <v>15</v>
      </c>
      <c r="I8" s="5"/>
      <c r="J8" s="5"/>
      <c r="K8" s="5"/>
      <c r="L8" s="5"/>
    </row>
    <row r="9" spans="2:12" ht="15" customHeight="1" thickBot="1" x14ac:dyDescent="0.3">
      <c r="B9" s="50" t="s">
        <v>16</v>
      </c>
      <c r="C9" s="50" t="s">
        <v>17</v>
      </c>
      <c r="D9" s="50" t="s">
        <v>18</v>
      </c>
      <c r="E9" s="50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</row>
    <row r="10" spans="2:12" ht="73.5" customHeight="1" thickBot="1" x14ac:dyDescent="0.3">
      <c r="B10" s="51"/>
      <c r="C10" s="51"/>
      <c r="D10" s="51"/>
      <c r="E10" s="51"/>
      <c r="F10" s="8" t="s">
        <v>27</v>
      </c>
      <c r="G10" s="8" t="s">
        <v>28</v>
      </c>
      <c r="H10" s="8" t="s">
        <v>29</v>
      </c>
      <c r="I10" s="8" t="s">
        <v>30</v>
      </c>
      <c r="J10" s="8" t="s">
        <v>31</v>
      </c>
      <c r="K10" s="40" t="s">
        <v>32</v>
      </c>
      <c r="L10" s="40" t="s">
        <v>33</v>
      </c>
    </row>
    <row r="11" spans="2:12" ht="16.5" thickBot="1" x14ac:dyDescent="0.3">
      <c r="B11" s="51"/>
      <c r="C11" s="51"/>
      <c r="D11" s="51"/>
      <c r="E11" s="51"/>
      <c r="F11" s="8" t="s">
        <v>34</v>
      </c>
      <c r="G11" s="9" t="s">
        <v>34</v>
      </c>
      <c r="H11" s="9" t="s">
        <v>34</v>
      </c>
      <c r="I11" s="9" t="s">
        <v>35</v>
      </c>
      <c r="J11" s="9" t="s">
        <v>35</v>
      </c>
      <c r="K11" s="41"/>
      <c r="L11" s="41"/>
    </row>
    <row r="12" spans="2:12" ht="15" customHeight="1" thickBot="1" x14ac:dyDescent="0.3">
      <c r="B12" s="10" t="s">
        <v>36</v>
      </c>
      <c r="C12" s="11" t="s">
        <v>36</v>
      </c>
      <c r="D12" s="12" t="s">
        <v>36</v>
      </c>
      <c r="E12" s="13" t="s">
        <v>37</v>
      </c>
      <c r="F12" s="14">
        <v>1476088</v>
      </c>
      <c r="G12" s="15">
        <v>1479479</v>
      </c>
      <c r="H12" s="15">
        <v>981393</v>
      </c>
      <c r="I12" s="15">
        <v>1482992</v>
      </c>
      <c r="J12" s="15">
        <v>1441560</v>
      </c>
      <c r="K12" s="15">
        <f t="shared" ref="K12:K38" si="0">J12-I12</f>
        <v>-41432</v>
      </c>
      <c r="L12" s="16">
        <f t="shared" ref="L12:L38" si="1">K12/I12</f>
        <v>-2.7938114298661085E-2</v>
      </c>
    </row>
    <row r="13" spans="2:12" ht="15" customHeight="1" x14ac:dyDescent="0.25">
      <c r="B13" s="17" t="s">
        <v>38</v>
      </c>
      <c r="C13" s="18" t="s">
        <v>36</v>
      </c>
      <c r="D13" s="19" t="s">
        <v>36</v>
      </c>
      <c r="E13" s="20" t="s">
        <v>39</v>
      </c>
      <c r="F13" s="21">
        <v>10</v>
      </c>
      <c r="G13" s="21">
        <v>10</v>
      </c>
      <c r="H13" s="21">
        <v>0</v>
      </c>
      <c r="I13" s="21">
        <v>10</v>
      </c>
      <c r="J13" s="21">
        <v>10</v>
      </c>
      <c r="K13" s="21">
        <f t="shared" si="0"/>
        <v>0</v>
      </c>
      <c r="L13" s="22">
        <f t="shared" si="1"/>
        <v>0</v>
      </c>
    </row>
    <row r="14" spans="2:12" ht="15" customHeight="1" x14ac:dyDescent="0.25">
      <c r="B14" s="17" t="s">
        <v>36</v>
      </c>
      <c r="C14" s="18" t="s">
        <v>40</v>
      </c>
      <c r="D14" s="19" t="s">
        <v>36</v>
      </c>
      <c r="E14" s="20" t="s">
        <v>41</v>
      </c>
      <c r="F14" s="21">
        <v>10</v>
      </c>
      <c r="G14" s="21">
        <v>10</v>
      </c>
      <c r="H14" s="21">
        <v>0</v>
      </c>
      <c r="I14" s="21">
        <v>10</v>
      </c>
      <c r="J14" s="21">
        <v>10</v>
      </c>
      <c r="K14" s="21">
        <f t="shared" si="0"/>
        <v>0</v>
      </c>
      <c r="L14" s="22">
        <f t="shared" si="1"/>
        <v>0</v>
      </c>
    </row>
    <row r="15" spans="2:12" ht="15" customHeight="1" x14ac:dyDescent="0.25">
      <c r="B15" s="17" t="s">
        <v>36</v>
      </c>
      <c r="C15" s="18" t="s">
        <v>36</v>
      </c>
      <c r="D15" s="19" t="s">
        <v>42</v>
      </c>
      <c r="E15" s="20" t="s">
        <v>43</v>
      </c>
      <c r="F15" s="21">
        <v>10</v>
      </c>
      <c r="G15" s="21">
        <v>10</v>
      </c>
      <c r="H15" s="21">
        <v>0</v>
      </c>
      <c r="I15" s="21">
        <v>10</v>
      </c>
      <c r="J15" s="21">
        <v>10</v>
      </c>
      <c r="K15" s="21">
        <f t="shared" si="0"/>
        <v>0</v>
      </c>
      <c r="L15" s="22">
        <f t="shared" si="1"/>
        <v>0</v>
      </c>
    </row>
    <row r="16" spans="2:12" ht="15" customHeight="1" x14ac:dyDescent="0.25">
      <c r="B16" s="17" t="s">
        <v>44</v>
      </c>
      <c r="C16" s="18" t="s">
        <v>36</v>
      </c>
      <c r="D16" s="19" t="s">
        <v>36</v>
      </c>
      <c r="E16" s="20" t="s">
        <v>45</v>
      </c>
      <c r="F16" s="21">
        <v>8214</v>
      </c>
      <c r="G16" s="21">
        <v>8214</v>
      </c>
      <c r="H16" s="21">
        <v>13019</v>
      </c>
      <c r="I16" s="21">
        <v>8468</v>
      </c>
      <c r="J16" s="21">
        <v>8468</v>
      </c>
      <c r="K16" s="21">
        <f t="shared" si="0"/>
        <v>0</v>
      </c>
      <c r="L16" s="22">
        <f t="shared" si="1"/>
        <v>0</v>
      </c>
    </row>
    <row r="17" spans="2:12" ht="15" customHeight="1" x14ac:dyDescent="0.25">
      <c r="B17" s="17" t="s">
        <v>36</v>
      </c>
      <c r="C17" s="18" t="s">
        <v>46</v>
      </c>
      <c r="D17" s="19" t="s">
        <v>36</v>
      </c>
      <c r="E17" s="20" t="s">
        <v>47</v>
      </c>
      <c r="F17" s="21">
        <v>10</v>
      </c>
      <c r="G17" s="21">
        <v>10</v>
      </c>
      <c r="H17" s="21">
        <v>12261</v>
      </c>
      <c r="I17" s="21">
        <v>10</v>
      </c>
      <c r="J17" s="21">
        <v>10</v>
      </c>
      <c r="K17" s="21">
        <f t="shared" si="0"/>
        <v>0</v>
      </c>
      <c r="L17" s="22">
        <f t="shared" si="1"/>
        <v>0</v>
      </c>
    </row>
    <row r="18" spans="2:12" ht="15" customHeight="1" x14ac:dyDescent="0.25">
      <c r="B18" s="17" t="s">
        <v>36</v>
      </c>
      <c r="C18" s="18" t="s">
        <v>48</v>
      </c>
      <c r="D18" s="19" t="s">
        <v>36</v>
      </c>
      <c r="E18" s="20" t="s">
        <v>49</v>
      </c>
      <c r="F18" s="21">
        <v>8204</v>
      </c>
      <c r="G18" s="21">
        <v>8204</v>
      </c>
      <c r="H18" s="21">
        <v>758</v>
      </c>
      <c r="I18" s="21">
        <v>8458</v>
      </c>
      <c r="J18" s="21">
        <v>8458</v>
      </c>
      <c r="K18" s="21">
        <f t="shared" si="0"/>
        <v>0</v>
      </c>
      <c r="L18" s="22">
        <f t="shared" si="1"/>
        <v>0</v>
      </c>
    </row>
    <row r="19" spans="2:12" ht="15" customHeight="1" x14ac:dyDescent="0.25">
      <c r="B19" s="17" t="s">
        <v>50</v>
      </c>
      <c r="C19" s="18" t="s">
        <v>36</v>
      </c>
      <c r="D19" s="19" t="s">
        <v>36</v>
      </c>
      <c r="E19" s="20" t="s">
        <v>51</v>
      </c>
      <c r="F19" s="21">
        <v>1466854</v>
      </c>
      <c r="G19" s="21">
        <v>1424248</v>
      </c>
      <c r="H19" s="21">
        <v>968374</v>
      </c>
      <c r="I19" s="21">
        <v>1473504</v>
      </c>
      <c r="J19" s="21">
        <v>1433062</v>
      </c>
      <c r="K19" s="21">
        <f t="shared" si="0"/>
        <v>-40442</v>
      </c>
      <c r="L19" s="22">
        <f t="shared" si="1"/>
        <v>-2.7446141985362781E-2</v>
      </c>
    </row>
    <row r="20" spans="2:12" ht="15" customHeight="1" x14ac:dyDescent="0.25">
      <c r="B20" s="17" t="s">
        <v>36</v>
      </c>
      <c r="C20" s="18" t="s">
        <v>46</v>
      </c>
      <c r="D20" s="19" t="s">
        <v>36</v>
      </c>
      <c r="E20" s="20" t="s">
        <v>52</v>
      </c>
      <c r="F20" s="21">
        <v>1466854</v>
      </c>
      <c r="G20" s="21">
        <v>1424248</v>
      </c>
      <c r="H20" s="21">
        <v>968374</v>
      </c>
      <c r="I20" s="21">
        <v>1473504</v>
      </c>
      <c r="J20" s="21">
        <v>1433062</v>
      </c>
      <c r="K20" s="21">
        <f t="shared" si="0"/>
        <v>-40442</v>
      </c>
      <c r="L20" s="22">
        <f t="shared" si="1"/>
        <v>-2.7446141985362781E-2</v>
      </c>
    </row>
    <row r="21" spans="2:12" ht="15" customHeight="1" x14ac:dyDescent="0.25">
      <c r="B21" s="17" t="s">
        <v>53</v>
      </c>
      <c r="C21" s="18" t="s">
        <v>36</v>
      </c>
      <c r="D21" s="19" t="s">
        <v>36</v>
      </c>
      <c r="E21" s="20" t="s">
        <v>54</v>
      </c>
      <c r="F21" s="21">
        <v>10</v>
      </c>
      <c r="G21" s="21">
        <v>10</v>
      </c>
      <c r="H21" s="21">
        <v>0</v>
      </c>
      <c r="I21" s="21">
        <v>10</v>
      </c>
      <c r="J21" s="21">
        <v>10</v>
      </c>
      <c r="K21" s="21">
        <f t="shared" si="0"/>
        <v>0</v>
      </c>
      <c r="L21" s="22">
        <f t="shared" si="1"/>
        <v>0</v>
      </c>
    </row>
    <row r="22" spans="2:12" ht="15" customHeight="1" x14ac:dyDescent="0.25">
      <c r="B22" s="17" t="s">
        <v>36</v>
      </c>
      <c r="C22" s="18" t="s">
        <v>55</v>
      </c>
      <c r="D22" s="19" t="s">
        <v>36</v>
      </c>
      <c r="E22" s="20" t="s">
        <v>56</v>
      </c>
      <c r="F22" s="21">
        <v>10</v>
      </c>
      <c r="G22" s="21">
        <v>10</v>
      </c>
      <c r="H22" s="21">
        <v>0</v>
      </c>
      <c r="I22" s="21">
        <v>10</v>
      </c>
      <c r="J22" s="21">
        <v>10</v>
      </c>
      <c r="K22" s="21">
        <f t="shared" si="0"/>
        <v>0</v>
      </c>
      <c r="L22" s="22">
        <f t="shared" si="1"/>
        <v>0</v>
      </c>
    </row>
    <row r="23" spans="2:12" ht="15" customHeight="1" thickBot="1" x14ac:dyDescent="0.3">
      <c r="B23" s="17" t="s">
        <v>57</v>
      </c>
      <c r="C23" s="18" t="s">
        <v>36</v>
      </c>
      <c r="D23" s="19" t="s">
        <v>36</v>
      </c>
      <c r="E23" s="20" t="s">
        <v>58</v>
      </c>
      <c r="F23" s="21">
        <v>1000</v>
      </c>
      <c r="G23" s="21">
        <v>46997</v>
      </c>
      <c r="H23" s="21">
        <v>0</v>
      </c>
      <c r="I23" s="21">
        <v>1000</v>
      </c>
      <c r="J23" s="21">
        <v>10</v>
      </c>
      <c r="K23" s="21">
        <f t="shared" si="0"/>
        <v>-990</v>
      </c>
      <c r="L23" s="22">
        <f t="shared" si="1"/>
        <v>-0.99</v>
      </c>
    </row>
    <row r="24" spans="2:12" ht="15" customHeight="1" thickBot="1" x14ac:dyDescent="0.3">
      <c r="B24" s="10" t="s">
        <v>36</v>
      </c>
      <c r="C24" s="11" t="s">
        <v>36</v>
      </c>
      <c r="D24" s="12" t="s">
        <v>36</v>
      </c>
      <c r="E24" s="13" t="s">
        <v>59</v>
      </c>
      <c r="F24" s="14">
        <v>1476088</v>
      </c>
      <c r="G24" s="15">
        <v>1479479</v>
      </c>
      <c r="H24" s="15">
        <v>1011003</v>
      </c>
      <c r="I24" s="15">
        <v>1482992</v>
      </c>
      <c r="J24" s="15">
        <v>1441560</v>
      </c>
      <c r="K24" s="15">
        <f t="shared" si="0"/>
        <v>-41432</v>
      </c>
      <c r="L24" s="16">
        <f t="shared" si="1"/>
        <v>-2.7938114298661085E-2</v>
      </c>
    </row>
    <row r="25" spans="2:12" ht="15" customHeight="1" x14ac:dyDescent="0.25">
      <c r="B25" s="17" t="s">
        <v>60</v>
      </c>
      <c r="C25" s="18" t="s">
        <v>36</v>
      </c>
      <c r="D25" s="19" t="s">
        <v>36</v>
      </c>
      <c r="E25" s="20" t="s">
        <v>61</v>
      </c>
      <c r="F25" s="21">
        <v>1251406</v>
      </c>
      <c r="G25" s="21">
        <v>1218158</v>
      </c>
      <c r="H25" s="21">
        <v>812810</v>
      </c>
      <c r="I25" s="21">
        <v>1251406</v>
      </c>
      <c r="J25" s="21">
        <v>1243052</v>
      </c>
      <c r="K25" s="21">
        <f t="shared" si="0"/>
        <v>-8354</v>
      </c>
      <c r="L25" s="22">
        <f t="shared" si="1"/>
        <v>-6.6756911825578587E-3</v>
      </c>
    </row>
    <row r="26" spans="2:12" ht="15" customHeight="1" x14ac:dyDescent="0.25">
      <c r="B26" s="17" t="s">
        <v>62</v>
      </c>
      <c r="C26" s="18" t="s">
        <v>36</v>
      </c>
      <c r="D26" s="19" t="s">
        <v>36</v>
      </c>
      <c r="E26" s="20" t="s">
        <v>63</v>
      </c>
      <c r="F26" s="21">
        <v>172573</v>
      </c>
      <c r="G26" s="21">
        <v>163944</v>
      </c>
      <c r="H26" s="21">
        <v>99571</v>
      </c>
      <c r="I26" s="21">
        <v>177925</v>
      </c>
      <c r="J26" s="21">
        <v>154650</v>
      </c>
      <c r="K26" s="21">
        <f t="shared" si="0"/>
        <v>-23275</v>
      </c>
      <c r="L26" s="22">
        <f t="shared" si="1"/>
        <v>-0.13081354503301953</v>
      </c>
    </row>
    <row r="27" spans="2:12" ht="15" customHeight="1" x14ac:dyDescent="0.25">
      <c r="B27" s="17" t="s">
        <v>64</v>
      </c>
      <c r="C27" s="18" t="s">
        <v>36</v>
      </c>
      <c r="D27" s="19" t="s">
        <v>36</v>
      </c>
      <c r="E27" s="20" t="s">
        <v>65</v>
      </c>
      <c r="F27" s="21">
        <v>10</v>
      </c>
      <c r="G27" s="21">
        <v>10</v>
      </c>
      <c r="H27" s="21">
        <v>0</v>
      </c>
      <c r="I27" s="21">
        <v>10</v>
      </c>
      <c r="J27" s="21">
        <v>10</v>
      </c>
      <c r="K27" s="21">
        <f t="shared" si="0"/>
        <v>0</v>
      </c>
      <c r="L27" s="22">
        <f t="shared" si="1"/>
        <v>0</v>
      </c>
    </row>
    <row r="28" spans="2:12" ht="15" customHeight="1" x14ac:dyDescent="0.25">
      <c r="B28" s="17" t="s">
        <v>36</v>
      </c>
      <c r="C28" s="18" t="s">
        <v>11</v>
      </c>
      <c r="D28" s="19" t="s">
        <v>36</v>
      </c>
      <c r="E28" s="20" t="s">
        <v>66</v>
      </c>
      <c r="F28" s="21">
        <v>10</v>
      </c>
      <c r="G28" s="21">
        <v>10</v>
      </c>
      <c r="H28" s="21">
        <v>0</v>
      </c>
      <c r="I28" s="21">
        <v>10</v>
      </c>
      <c r="J28" s="21">
        <v>10</v>
      </c>
      <c r="K28" s="21">
        <f t="shared" si="0"/>
        <v>0</v>
      </c>
      <c r="L28" s="22">
        <f t="shared" si="1"/>
        <v>0</v>
      </c>
    </row>
    <row r="29" spans="2:12" ht="15" customHeight="1" x14ac:dyDescent="0.25">
      <c r="B29" s="17" t="s">
        <v>67</v>
      </c>
      <c r="C29" s="18" t="s">
        <v>36</v>
      </c>
      <c r="D29" s="19" t="s">
        <v>36</v>
      </c>
      <c r="E29" s="20" t="s">
        <v>39</v>
      </c>
      <c r="F29" s="21">
        <v>35491</v>
      </c>
      <c r="G29" s="21">
        <v>35491</v>
      </c>
      <c r="H29" s="21">
        <v>35491</v>
      </c>
      <c r="I29" s="21">
        <v>36591</v>
      </c>
      <c r="J29" s="21">
        <v>36591</v>
      </c>
      <c r="K29" s="21">
        <f t="shared" si="0"/>
        <v>0</v>
      </c>
      <c r="L29" s="22">
        <f t="shared" si="1"/>
        <v>0</v>
      </c>
    </row>
    <row r="30" spans="2:12" ht="15" customHeight="1" x14ac:dyDescent="0.25">
      <c r="B30" s="17" t="s">
        <v>36</v>
      </c>
      <c r="C30" s="18" t="s">
        <v>40</v>
      </c>
      <c r="D30" s="19" t="s">
        <v>36</v>
      </c>
      <c r="E30" s="20" t="s">
        <v>68</v>
      </c>
      <c r="F30" s="21">
        <v>35491</v>
      </c>
      <c r="G30" s="21">
        <v>35491</v>
      </c>
      <c r="H30" s="21">
        <v>35491</v>
      </c>
      <c r="I30" s="21">
        <v>36591</v>
      </c>
      <c r="J30" s="21">
        <v>36591</v>
      </c>
      <c r="K30" s="21">
        <f t="shared" si="0"/>
        <v>0</v>
      </c>
      <c r="L30" s="22">
        <f t="shared" si="1"/>
        <v>0</v>
      </c>
    </row>
    <row r="31" spans="2:12" ht="15" customHeight="1" x14ac:dyDescent="0.25">
      <c r="B31" s="17" t="s">
        <v>36</v>
      </c>
      <c r="C31" s="18" t="s">
        <v>36</v>
      </c>
      <c r="D31" s="19" t="s">
        <v>69</v>
      </c>
      <c r="E31" s="20" t="s">
        <v>70</v>
      </c>
      <c r="F31" s="21">
        <v>35491</v>
      </c>
      <c r="G31" s="21">
        <v>35491</v>
      </c>
      <c r="H31" s="21">
        <v>35491</v>
      </c>
      <c r="I31" s="21">
        <v>36591</v>
      </c>
      <c r="J31" s="21">
        <v>36591</v>
      </c>
      <c r="K31" s="21">
        <f t="shared" si="0"/>
        <v>0</v>
      </c>
      <c r="L31" s="22">
        <f t="shared" si="1"/>
        <v>0</v>
      </c>
    </row>
    <row r="32" spans="2:12" ht="15" customHeight="1" x14ac:dyDescent="0.25">
      <c r="B32" s="17" t="s">
        <v>71</v>
      </c>
      <c r="C32" s="18" t="s">
        <v>36</v>
      </c>
      <c r="D32" s="19" t="s">
        <v>36</v>
      </c>
      <c r="E32" s="20" t="s">
        <v>72</v>
      </c>
      <c r="F32" s="21">
        <v>20</v>
      </c>
      <c r="G32" s="21">
        <v>16334</v>
      </c>
      <c r="H32" s="21">
        <v>32448</v>
      </c>
      <c r="I32" s="21">
        <v>20</v>
      </c>
      <c r="J32" s="21">
        <v>20</v>
      </c>
      <c r="K32" s="21">
        <f t="shared" si="0"/>
        <v>0</v>
      </c>
      <c r="L32" s="22">
        <f t="shared" si="1"/>
        <v>0</v>
      </c>
    </row>
    <row r="33" spans="2:15" ht="15" customHeight="1" x14ac:dyDescent="0.25">
      <c r="B33" s="17" t="s">
        <v>36</v>
      </c>
      <c r="C33" s="18" t="s">
        <v>48</v>
      </c>
      <c r="D33" s="19" t="s">
        <v>36</v>
      </c>
      <c r="E33" s="20" t="s">
        <v>73</v>
      </c>
      <c r="F33" s="21">
        <v>20</v>
      </c>
      <c r="G33" s="21">
        <v>16334</v>
      </c>
      <c r="H33" s="21">
        <v>32448</v>
      </c>
      <c r="I33" s="21">
        <v>20</v>
      </c>
      <c r="J33" s="21">
        <v>20</v>
      </c>
      <c r="K33" s="21">
        <f t="shared" si="0"/>
        <v>0</v>
      </c>
      <c r="L33" s="22">
        <f t="shared" si="1"/>
        <v>0</v>
      </c>
    </row>
    <row r="34" spans="2:15" ht="15" customHeight="1" x14ac:dyDescent="0.25">
      <c r="B34" s="17" t="s">
        <v>74</v>
      </c>
      <c r="C34" s="18" t="s">
        <v>36</v>
      </c>
      <c r="D34" s="19" t="s">
        <v>36</v>
      </c>
      <c r="E34" s="20" t="s">
        <v>75</v>
      </c>
      <c r="F34" s="21">
        <v>14588</v>
      </c>
      <c r="G34" s="21">
        <v>13859</v>
      </c>
      <c r="H34" s="21">
        <v>0</v>
      </c>
      <c r="I34" s="21">
        <v>15040</v>
      </c>
      <c r="J34" s="21">
        <v>7217</v>
      </c>
      <c r="K34" s="21">
        <f t="shared" si="0"/>
        <v>-7823</v>
      </c>
      <c r="L34" s="22">
        <f t="shared" si="1"/>
        <v>-0.52014627659574464</v>
      </c>
    </row>
    <row r="35" spans="2:15" ht="15" customHeight="1" x14ac:dyDescent="0.25">
      <c r="B35" s="17" t="s">
        <v>36</v>
      </c>
      <c r="C35" s="18" t="s">
        <v>76</v>
      </c>
      <c r="D35" s="19" t="s">
        <v>36</v>
      </c>
      <c r="E35" s="20" t="s">
        <v>77</v>
      </c>
      <c r="F35" s="21">
        <v>14588</v>
      </c>
      <c r="G35" s="21">
        <v>13859</v>
      </c>
      <c r="H35" s="21">
        <v>0</v>
      </c>
      <c r="I35" s="21">
        <v>15040</v>
      </c>
      <c r="J35" s="21">
        <v>7217</v>
      </c>
      <c r="K35" s="21">
        <f t="shared" si="0"/>
        <v>-7823</v>
      </c>
      <c r="L35" s="22">
        <f t="shared" si="1"/>
        <v>-0.52014627659574464</v>
      </c>
    </row>
    <row r="36" spans="2:15" ht="15" customHeight="1" x14ac:dyDescent="0.25">
      <c r="B36" s="17" t="s">
        <v>78</v>
      </c>
      <c r="C36" s="18" t="s">
        <v>36</v>
      </c>
      <c r="D36" s="19" t="s">
        <v>36</v>
      </c>
      <c r="E36" s="20" t="s">
        <v>79</v>
      </c>
      <c r="F36" s="21">
        <v>1000</v>
      </c>
      <c r="G36" s="21">
        <v>30683</v>
      </c>
      <c r="H36" s="21">
        <v>30683</v>
      </c>
      <c r="I36" s="21">
        <v>1000</v>
      </c>
      <c r="J36" s="21">
        <v>10</v>
      </c>
      <c r="K36" s="21">
        <f t="shared" si="0"/>
        <v>-990</v>
      </c>
      <c r="L36" s="22">
        <f t="shared" si="1"/>
        <v>-0.99</v>
      </c>
    </row>
    <row r="37" spans="2:15" ht="15" customHeight="1" x14ac:dyDescent="0.25">
      <c r="B37" s="17" t="s">
        <v>36</v>
      </c>
      <c r="C37" s="18" t="s">
        <v>76</v>
      </c>
      <c r="D37" s="19" t="s">
        <v>36</v>
      </c>
      <c r="E37" s="20" t="s">
        <v>80</v>
      </c>
      <c r="F37" s="21">
        <v>1000</v>
      </c>
      <c r="G37" s="21">
        <v>30683</v>
      </c>
      <c r="H37" s="21">
        <v>30683</v>
      </c>
      <c r="I37" s="21">
        <v>1000</v>
      </c>
      <c r="J37" s="21">
        <v>10</v>
      </c>
      <c r="K37" s="21">
        <f t="shared" si="0"/>
        <v>-990</v>
      </c>
      <c r="L37" s="22">
        <f t="shared" si="1"/>
        <v>-0.99</v>
      </c>
    </row>
    <row r="38" spans="2:15" ht="15" customHeight="1" x14ac:dyDescent="0.25">
      <c r="B38" s="23" t="s">
        <v>81</v>
      </c>
      <c r="C38" s="24" t="s">
        <v>36</v>
      </c>
      <c r="D38" s="25" t="s">
        <v>36</v>
      </c>
      <c r="E38" s="26" t="s">
        <v>82</v>
      </c>
      <c r="F38" s="27">
        <v>1000</v>
      </c>
      <c r="G38" s="27">
        <v>1000</v>
      </c>
      <c r="H38" s="27">
        <v>0</v>
      </c>
      <c r="I38" s="27">
        <v>1000</v>
      </c>
      <c r="J38" s="27">
        <v>10</v>
      </c>
      <c r="K38" s="27">
        <f t="shared" si="0"/>
        <v>-990</v>
      </c>
      <c r="L38" s="28">
        <f t="shared" si="1"/>
        <v>-0.99</v>
      </c>
    </row>
    <row r="39" spans="2:15" ht="15" customHeight="1" x14ac:dyDescent="0.25"/>
    <row r="40" spans="2:15" ht="15" customHeight="1" x14ac:dyDescent="0.25">
      <c r="B40" s="42" t="s">
        <v>83</v>
      </c>
      <c r="C40" s="43"/>
      <c r="D40" s="43"/>
      <c r="E40" s="44"/>
      <c r="F40" s="29">
        <v>1474068</v>
      </c>
      <c r="G40" s="29">
        <v>1431462</v>
      </c>
      <c r="H40" s="29">
        <v>947872</v>
      </c>
      <c r="I40" s="29">
        <v>1480972</v>
      </c>
      <c r="J40" s="29">
        <v>1441520</v>
      </c>
      <c r="K40" s="29">
        <f>J40-I40</f>
        <v>-39452</v>
      </c>
      <c r="L40" s="30">
        <f>K40/I40</f>
        <v>-2.6639261241941103E-2</v>
      </c>
    </row>
    <row r="41" spans="2:15" x14ac:dyDescent="0.25">
      <c r="B41" s="31" t="s">
        <v>84</v>
      </c>
      <c r="C41" s="32"/>
      <c r="D41" s="32"/>
      <c r="E41" s="32"/>
      <c r="L41" s="33"/>
    </row>
    <row r="42" spans="2:15" x14ac:dyDescent="0.25">
      <c r="L42" s="33"/>
    </row>
    <row r="43" spans="2:15" x14ac:dyDescent="0.25">
      <c r="L43" s="34"/>
    </row>
    <row r="44" spans="2:15" x14ac:dyDescent="0.25">
      <c r="L44" s="34"/>
    </row>
    <row r="45" spans="2:15" x14ac:dyDescent="0.25">
      <c r="E45" s="35"/>
      <c r="F45" s="35"/>
      <c r="G45" s="35"/>
      <c r="H45" s="5"/>
      <c r="I45" s="36"/>
      <c r="J45" s="36"/>
      <c r="K45" s="36"/>
      <c r="L45" s="36"/>
      <c r="M45" s="36"/>
      <c r="N45" s="36"/>
      <c r="O45" s="37"/>
    </row>
    <row r="47" spans="2:15" x14ac:dyDescent="0.25">
      <c r="E47" s="45"/>
      <c r="F47" s="45"/>
      <c r="G47" s="45"/>
      <c r="H47" s="45"/>
      <c r="I47" s="38"/>
      <c r="J47" s="38"/>
      <c r="K47" s="38"/>
      <c r="L47" s="38"/>
      <c r="M47" s="38"/>
      <c r="N47" s="38"/>
      <c r="O47" s="39"/>
    </row>
    <row r="48" spans="2:15" x14ac:dyDescent="0.25">
      <c r="E48" s="31"/>
      <c r="F48" s="32"/>
      <c r="G48" s="32"/>
      <c r="H48" s="32"/>
      <c r="O48" s="34"/>
    </row>
    <row r="49" spans="12:12" x14ac:dyDescent="0.25">
      <c r="L49" s="34"/>
    </row>
    <row r="50" spans="12:12" x14ac:dyDescent="0.25">
      <c r="L50" s="33"/>
    </row>
    <row r="51" spans="12:12" x14ac:dyDescent="0.25">
      <c r="L51" s="33"/>
    </row>
    <row r="52" spans="12:12" x14ac:dyDescent="0.25">
      <c r="L52" s="33"/>
    </row>
    <row r="53" spans="12:12" x14ac:dyDescent="0.25">
      <c r="L53" s="33"/>
    </row>
    <row r="54" spans="12:12" x14ac:dyDescent="0.25">
      <c r="L54" s="33"/>
    </row>
    <row r="55" spans="12:12" x14ac:dyDescent="0.25">
      <c r="L55" s="33"/>
    </row>
    <row r="56" spans="12:12" x14ac:dyDescent="0.25">
      <c r="L56" s="33"/>
    </row>
    <row r="57" spans="12:12" x14ac:dyDescent="0.25">
      <c r="L57" s="33"/>
    </row>
    <row r="58" spans="12:12" x14ac:dyDescent="0.25">
      <c r="L58" s="33"/>
    </row>
    <row r="59" spans="12:12" x14ac:dyDescent="0.25">
      <c r="L59" s="33"/>
    </row>
    <row r="60" spans="12:12" x14ac:dyDescent="0.25">
      <c r="L60" s="33"/>
    </row>
    <row r="61" spans="12:12" x14ac:dyDescent="0.25">
      <c r="L61" s="33"/>
    </row>
    <row r="62" spans="12:12" x14ac:dyDescent="0.25">
      <c r="L62" s="33"/>
    </row>
    <row r="63" spans="12:12" x14ac:dyDescent="0.25">
      <c r="L63" s="33"/>
    </row>
    <row r="64" spans="12:12" x14ac:dyDescent="0.25">
      <c r="L64" s="33"/>
    </row>
    <row r="65" spans="12:12" x14ac:dyDescent="0.25">
      <c r="L65" s="33"/>
    </row>
    <row r="66" spans="12:12" x14ac:dyDescent="0.25">
      <c r="L66" s="33"/>
    </row>
    <row r="67" spans="12:12" x14ac:dyDescent="0.25">
      <c r="L67" s="33"/>
    </row>
    <row r="68" spans="12:12" x14ac:dyDescent="0.25">
      <c r="L68" s="33"/>
    </row>
    <row r="69" spans="12:12" x14ac:dyDescent="0.25">
      <c r="L69" s="33"/>
    </row>
    <row r="70" spans="12:12" x14ac:dyDescent="0.25">
      <c r="L70" s="33"/>
    </row>
    <row r="71" spans="12:12" x14ac:dyDescent="0.25">
      <c r="L71" s="33"/>
    </row>
    <row r="72" spans="12:12" x14ac:dyDescent="0.25">
      <c r="L72" s="33"/>
    </row>
    <row r="73" spans="12:12" x14ac:dyDescent="0.25">
      <c r="L73" s="33"/>
    </row>
    <row r="74" spans="12:12" x14ac:dyDescent="0.25">
      <c r="L74" s="33"/>
    </row>
    <row r="75" spans="12:12" x14ac:dyDescent="0.25">
      <c r="L75" s="33"/>
    </row>
    <row r="76" spans="12:12" x14ac:dyDescent="0.25">
      <c r="L76" s="33"/>
    </row>
    <row r="77" spans="12:12" x14ac:dyDescent="0.25">
      <c r="L77" s="33"/>
    </row>
    <row r="78" spans="12:12" x14ac:dyDescent="0.25">
      <c r="L78" s="33"/>
    </row>
    <row r="79" spans="12:12" x14ac:dyDescent="0.25">
      <c r="L79" s="33"/>
    </row>
    <row r="80" spans="12:12" x14ac:dyDescent="0.25">
      <c r="L80" s="33"/>
    </row>
    <row r="81" spans="12:12" x14ac:dyDescent="0.25">
      <c r="L81" s="33"/>
    </row>
    <row r="82" spans="12:12" x14ac:dyDescent="0.25">
      <c r="L82" s="33"/>
    </row>
    <row r="83" spans="12:12" x14ac:dyDescent="0.25">
      <c r="L83" s="33"/>
    </row>
    <row r="84" spans="12:12" x14ac:dyDescent="0.25">
      <c r="L84" s="33"/>
    </row>
    <row r="85" spans="12:12" x14ac:dyDescent="0.25">
      <c r="L85" s="33"/>
    </row>
    <row r="86" spans="12:12" x14ac:dyDescent="0.25">
      <c r="L86" s="33"/>
    </row>
    <row r="87" spans="12:12" x14ac:dyDescent="0.25">
      <c r="L87" s="33"/>
    </row>
    <row r="88" spans="12:12" x14ac:dyDescent="0.25">
      <c r="L88" s="33"/>
    </row>
    <row r="89" spans="12:12" x14ac:dyDescent="0.25">
      <c r="L89" s="33"/>
    </row>
    <row r="90" spans="12:12" x14ac:dyDescent="0.25">
      <c r="L90" s="33"/>
    </row>
    <row r="91" spans="12:12" x14ac:dyDescent="0.25">
      <c r="L91" s="33"/>
    </row>
    <row r="92" spans="12:12" x14ac:dyDescent="0.25">
      <c r="L92" s="33"/>
    </row>
    <row r="93" spans="12:12" x14ac:dyDescent="0.25">
      <c r="L93" s="33"/>
    </row>
  </sheetData>
  <mergeCells count="17">
    <mergeCell ref="B6:C6"/>
    <mergeCell ref="D6:G6"/>
    <mergeCell ref="B1:L1"/>
    <mergeCell ref="B2:L2"/>
    <mergeCell ref="B3:L3"/>
    <mergeCell ref="B5:C5"/>
    <mergeCell ref="D5:G5"/>
    <mergeCell ref="K10:K11"/>
    <mergeCell ref="L10:L11"/>
    <mergeCell ref="B40:E40"/>
    <mergeCell ref="E47:H47"/>
    <mergeCell ref="B7:C7"/>
    <mergeCell ref="D7:G7"/>
    <mergeCell ref="B9:B11"/>
    <mergeCell ref="C9:C11"/>
    <mergeCell ref="D9:D11"/>
    <mergeCell ref="E9:E11"/>
  </mergeCells>
  <pageMargins left="0.7" right="0.7" top="0.75" bottom="0.75" header="0.3" footer="0.3"/>
  <pageSetup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190301-$</vt:lpstr>
      <vt:lpstr>'190301-$'!Área_de_impresión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2025-09-26T13:27:54Z</cp:lastPrinted>
  <dcterms:created xsi:type="dcterms:W3CDTF">2025-09-26T12:06:52Z</dcterms:created>
  <dcterms:modified xsi:type="dcterms:W3CDTF">2025-09-26T13:27:58Z</dcterms:modified>
</cp:coreProperties>
</file>