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7 - MTT 2025\FORMULACIÓN 2026\CARPETA CONGRESO\COMPAGINACIÓN\190106\"/>
    </mc:Choice>
  </mc:AlternateContent>
  <xr:revisionPtr revIDLastSave="0" documentId="13_ncr:1_{DD251A35-AAD2-4807-9833-D6738C620816}" xr6:coauthVersionLast="47" xr6:coauthVersionMax="47" xr10:uidLastSave="{00000000-0000-0000-0000-000000000000}"/>
  <bookViews>
    <workbookView xWindow="28680" yWindow="-120" windowWidth="29040" windowHeight="15720" xr2:uid="{C9264F33-18D6-4ECC-B9FE-8A7321C45B5C}"/>
  </bookViews>
  <sheets>
    <sheet name="190106-$" sheetId="1" r:id="rId1"/>
  </sheets>
  <definedNames>
    <definedName name="_xlnm.Print_Area" localSheetId="0">'190106-$'!$B$1:$L$54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1" l="1"/>
  <c r="L53" i="1" s="1"/>
  <c r="K51" i="1"/>
  <c r="L51" i="1" s="1"/>
  <c r="L50" i="1"/>
  <c r="K50" i="1"/>
  <c r="L49" i="1"/>
  <c r="K49" i="1"/>
  <c r="K48" i="1"/>
  <c r="L48" i="1" s="1"/>
  <c r="K47" i="1"/>
  <c r="L47" i="1" s="1"/>
  <c r="L46" i="1"/>
  <c r="K46" i="1"/>
  <c r="K45" i="1"/>
  <c r="L45" i="1" s="1"/>
  <c r="K44" i="1"/>
  <c r="L44" i="1" s="1"/>
  <c r="K43" i="1"/>
  <c r="L43" i="1" s="1"/>
  <c r="L42" i="1"/>
  <c r="K42" i="1"/>
  <c r="L41" i="1"/>
  <c r="K41" i="1"/>
  <c r="K40" i="1"/>
  <c r="L40" i="1" s="1"/>
  <c r="K39" i="1"/>
  <c r="K38" i="1"/>
  <c r="K37" i="1"/>
  <c r="K36" i="1"/>
  <c r="K35" i="1"/>
  <c r="K34" i="1"/>
  <c r="K33" i="1"/>
  <c r="L33" i="1" s="1"/>
  <c r="K32" i="1"/>
  <c r="L32" i="1" s="1"/>
  <c r="L31" i="1"/>
  <c r="K31" i="1"/>
  <c r="L30" i="1"/>
  <c r="K30" i="1"/>
  <c r="K29" i="1"/>
  <c r="L29" i="1" s="1"/>
  <c r="K28" i="1"/>
  <c r="L28" i="1" s="1"/>
  <c r="K27" i="1"/>
  <c r="K26" i="1"/>
  <c r="L26" i="1" s="1"/>
  <c r="L25" i="1"/>
  <c r="K25" i="1"/>
  <c r="K24" i="1"/>
  <c r="L24" i="1" s="1"/>
  <c r="L23" i="1"/>
  <c r="K23" i="1"/>
  <c r="K22" i="1"/>
  <c r="L22" i="1" s="1"/>
  <c r="K21" i="1"/>
  <c r="L21" i="1" s="1"/>
  <c r="K20" i="1"/>
  <c r="L20" i="1" s="1"/>
  <c r="K19" i="1"/>
  <c r="L19" i="1" s="1"/>
  <c r="K18" i="1"/>
  <c r="L18" i="1" s="1"/>
  <c r="L17" i="1"/>
  <c r="K17" i="1"/>
  <c r="K16" i="1"/>
  <c r="L16" i="1" s="1"/>
  <c r="L15" i="1"/>
  <c r="K15" i="1"/>
  <c r="K14" i="1"/>
  <c r="L14" i="1" s="1"/>
  <c r="K13" i="1"/>
  <c r="L13" i="1" s="1"/>
  <c r="K12" i="1"/>
  <c r="L12" i="1" s="1"/>
</calcChain>
</file>

<file path=xl/sharedStrings.xml><?xml version="1.0" encoding="utf-8"?>
<sst xmlns="http://schemas.openxmlformats.org/spreadsheetml/2006/main" count="215" uniqueCount="107">
  <si>
    <t>PROYECTO DE LEY DE PRESUPUESTOS PARA EL AÑO 2026</t>
  </si>
  <si>
    <t>CUADRO COMPARATIVO ANALITICO AÑOS 2025 - 2026</t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</si>
  <si>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</si>
  <si>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</si>
  <si>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</si>
  <si>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TRANSPORTES Y TELECOMUNICACIONES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</si>
  <si>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</si>
  <si>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</si>
  <si>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</si>
  <si>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SECRETARÍA Y ADMINISTRACIÓN GENERAL DE TRANSPORTES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</si>
  <si>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</si>
  <si>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</si>
  <si>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</si>
  <si>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t>SUBSIDIO NACIONAL AL TRANSPORTE PÚBLICO</t>
  </si>
  <si>
    <r>
      <rPr>
        <sz val="10"/>
        <rFont val="Times New Roman"/>
        <family val="1"/>
      </rPr>
      <t xml:space="preserve"> PROGRAMA:</t>
    </r>
  </si>
  <si>
    <t>06</t>
  </si>
  <si>
    <r>
      <rPr>
        <sz val="10"/>
        <rFont val="Times New Roman"/>
        <family val="1"/>
      </rPr>
      <t>Miles de $</t>
    </r>
  </si>
  <si>
    <r>
      <rPr>
        <b/>
        <sz val="12"/>
        <rFont val="Times New Roman"/>
        <family val="1"/>
      </rPr>
      <t>Subt</t>
    </r>
  </si>
  <si>
    <r>
      <rPr>
        <b/>
        <sz val="12"/>
        <rFont val="Times New Roman"/>
        <family val="1"/>
      </rPr>
      <t>Item</t>
    </r>
  </si>
  <si>
    <r>
      <rPr>
        <b/>
        <sz val="12"/>
        <rFont val="Times New Roman"/>
        <family val="1"/>
      </rPr>
      <t>Asig</t>
    </r>
  </si>
  <si>
    <r>
      <rPr>
        <b/>
        <sz val="12"/>
        <rFont val="Times New Roman"/>
        <family val="1"/>
      </rPr>
      <t>CLASIFICACIÓN PRESUPUESTARIA</t>
    </r>
  </si>
  <si>
    <t>(1)</t>
  </si>
  <si>
    <t>(2)</t>
  </si>
  <si>
    <t>(3)</t>
  </si>
  <si>
    <t>(4)</t>
  </si>
  <si>
    <t>(5)</t>
  </si>
  <si>
    <r>
      <rPr>
        <b/>
        <sz val="12"/>
        <rFont val="Times New Roman"/>
        <family val="1"/>
      </rPr>
      <t>(6)</t>
    </r>
  </si>
  <si>
    <r>
      <rPr>
        <b/>
        <sz val="12"/>
        <rFont val="Times New Roman"/>
        <family val="1"/>
      </rPr>
      <t>(7)</t>
    </r>
  </si>
  <si>
    <t>LEY DE PPTOS AÑO 2025  (Inicial + Reajuste + Leyes Especiales)</t>
  </si>
  <si>
    <t>PRESUPUESTO VIGENTE AÑO 2025 A AGOSTO</t>
  </si>
  <si>
    <t>EJECUCIÓN AÑO 2025 AL 31 DE AGOSTO</t>
  </si>
  <si>
    <t>LEY DE PPTOS AÑO 2025 (Inicial + Reajuste + Leyes Especiales)</t>
  </si>
  <si>
    <t>PROYECTO DE LEY DE PRESUPUESTOS AÑO 2026</t>
  </si>
  <si>
    <t>Variación monto $ 
(5) - (4)</t>
  </si>
  <si>
    <t xml:space="preserve">   Variación %    
(6) / (4)</t>
  </si>
  <si>
    <t>(En $ de 2025)</t>
  </si>
  <si>
    <t>(En $ de 2026)</t>
  </si>
  <si>
    <t/>
  </si>
  <si>
    <t>INGRESOS</t>
  </si>
  <si>
    <t>08</t>
  </si>
  <si>
    <t>OTROS INGRESOS CORRIENTES</t>
  </si>
  <si>
    <t>02</t>
  </si>
  <si>
    <t>Multas y Sanciones Pecuniarias</t>
  </si>
  <si>
    <t>99</t>
  </si>
  <si>
    <t>Otros</t>
  </si>
  <si>
    <t>09</t>
  </si>
  <si>
    <t>APORTE FISCAL</t>
  </si>
  <si>
    <t>01</t>
  </si>
  <si>
    <t>Libre</t>
  </si>
  <si>
    <t>12</t>
  </si>
  <si>
    <t>RECUPERACIÓN DE PRÉSTAMOS</t>
  </si>
  <si>
    <t>10</t>
  </si>
  <si>
    <t>Ingresos por Percibir</t>
  </si>
  <si>
    <t>15</t>
  </si>
  <si>
    <t>SALDO INICIAL DE CAJA</t>
  </si>
  <si>
    <t>GASTOS</t>
  </si>
  <si>
    <t>24</t>
  </si>
  <si>
    <t>TRANSFERENCIAS CORRIENTES</t>
  </si>
  <si>
    <t>Al Sector Privado</t>
  </si>
  <si>
    <t>511</t>
  </si>
  <si>
    <t>Subsidios al Transporte Regional</t>
  </si>
  <si>
    <t>512</t>
  </si>
  <si>
    <t>Subsidio Nacional al Transporte Público</t>
  </si>
  <si>
    <t>513</t>
  </si>
  <si>
    <t>Rebaja tarifa adulto mayor en regiones</t>
  </si>
  <si>
    <t>514</t>
  </si>
  <si>
    <t>Tarifa Rabajada Adulto Mayor Regiones</t>
  </si>
  <si>
    <t>-</t>
  </si>
  <si>
    <t>520</t>
  </si>
  <si>
    <t>Subsidio Transitorio - Red Movilidad</t>
  </si>
  <si>
    <t>521</t>
  </si>
  <si>
    <t>Subsidio Transporte Público - Red Movilidad</t>
  </si>
  <si>
    <t>523</t>
  </si>
  <si>
    <t>Rebaja tarifa adulto mayor en Sistema Red Movilidad</t>
  </si>
  <si>
    <t>525</t>
  </si>
  <si>
    <t>Elecciones 2025</t>
  </si>
  <si>
    <t>Al Gobierno Central</t>
  </si>
  <si>
    <t>001</t>
  </si>
  <si>
    <t>A División de Transporte Público Regional</t>
  </si>
  <si>
    <t>07</t>
  </si>
  <si>
    <t>A Organismos Internacionales</t>
  </si>
  <si>
    <t>007</t>
  </si>
  <si>
    <t>A Banco Interamericano de Desarrollo</t>
  </si>
  <si>
    <t>25</t>
  </si>
  <si>
    <t>INTEGROS AL FISCO</t>
  </si>
  <si>
    <t>Otros Integros al Fisco</t>
  </si>
  <si>
    <t>26</t>
  </si>
  <si>
    <t>OTROS GASTOS CORRIENTES</t>
  </si>
  <si>
    <t>Devoluciones</t>
  </si>
  <si>
    <t>31</t>
  </si>
  <si>
    <t>INICIATIVAS DE INVERSIÓN</t>
  </si>
  <si>
    <t>Proyectos</t>
  </si>
  <si>
    <t>33</t>
  </si>
  <si>
    <t>TRANSFERENCIAS DE CAPITAL</t>
  </si>
  <si>
    <t>Metro Regional de Valparaíso S.A</t>
  </si>
  <si>
    <t>002</t>
  </si>
  <si>
    <t>Trenes Metropolitanos S.A</t>
  </si>
  <si>
    <t>003</t>
  </si>
  <si>
    <t>FESUB Concepción S.A</t>
  </si>
  <si>
    <t>Fondo de Apoyo al Transporte Público y la Conectividad Regional</t>
  </si>
  <si>
    <t>34</t>
  </si>
  <si>
    <t>SERVICIO DE LA DEUDA</t>
  </si>
  <si>
    <t>Deuda Flotante</t>
  </si>
  <si>
    <t>35</t>
  </si>
  <si>
    <t>SALDO FINAL DE CAJA</t>
  </si>
  <si>
    <t>Gasto Estado de Operaciones*</t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</si>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</sst>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rgb="FF000000"/>
      </right>
      <top style="medium">
        <color rgb="FF000000"/>
      </top>
      <bottom style="medium">
        <color indexed="8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8"/>
      </bottom>
      <diagonal/>
    </border>
    <border>
      <left style="thin">
        <color rgb="FF000000"/>
      </left>
      <right/>
      <top style="medium">
        <color rgb="FF00000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rgb="FF000000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/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rgb="FF000000"/>
      </right>
      <top style="medium">
        <color indexed="8"/>
      </top>
      <bottom/>
      <diagonal/>
    </border>
    <border>
      <left style="thin">
        <color rgb="FF000000"/>
      </left>
      <right style="thin">
        <color rgb="FF000000"/>
      </right>
      <top style="medium">
        <color indexed="8"/>
      </top>
      <bottom/>
      <diagonal/>
    </border>
    <border>
      <left style="thin">
        <color rgb="FF000000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8" fillId="0" borderId="0"/>
  </cellStyleXfs>
  <cellXfs count="75">
    <xf numFmtId="0" fontId="0" fillId="0" borderId="0" xfId="0"/>
    <xf numFmtId="0" fontId="2" fillId="0" borderId="0" xfId="0" applyFont="1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6" fillId="2" borderId="0" xfId="0" quotePrefix="1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5" fillId="2" borderId="0" xfId="2" applyFont="1" applyFill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13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horizontal="center" vertical="top" wrapText="1"/>
    </xf>
    <xf numFmtId="3" fontId="10" fillId="4" borderId="15" xfId="0" applyNumberFormat="1" applyFont="1" applyFill="1" applyBorder="1" applyAlignment="1">
      <alignment horizontal="right" vertical="top" wrapText="1"/>
    </xf>
    <xf numFmtId="3" fontId="10" fillId="4" borderId="16" xfId="0" applyNumberFormat="1" applyFont="1" applyFill="1" applyBorder="1" applyAlignment="1">
      <alignment horizontal="right" vertical="top" wrapText="1"/>
    </xf>
    <xf numFmtId="164" fontId="10" fillId="4" borderId="16" xfId="1" applyNumberFormat="1" applyFont="1" applyFill="1" applyBorder="1" applyAlignment="1" applyProtection="1">
      <alignment horizontal="right" vertical="top" wrapText="1"/>
    </xf>
    <xf numFmtId="0" fontId="7" fillId="3" borderId="17" xfId="0" applyFont="1" applyFill="1" applyBorder="1" applyAlignment="1">
      <alignment horizontal="center" vertical="top" wrapText="1"/>
    </xf>
    <xf numFmtId="0" fontId="7" fillId="3" borderId="18" xfId="0" applyFont="1" applyFill="1" applyBorder="1" applyAlignment="1">
      <alignment horizontal="center" vertical="top" wrapText="1"/>
    </xf>
    <xf numFmtId="0" fontId="7" fillId="3" borderId="19" xfId="0" applyFont="1" applyFill="1" applyBorder="1" applyAlignment="1">
      <alignment horizontal="center" vertical="top" wrapText="1"/>
    </xf>
    <xf numFmtId="0" fontId="7" fillId="3" borderId="20" xfId="0" applyFont="1" applyFill="1" applyBorder="1" applyAlignment="1">
      <alignment horizontal="left" vertical="top" wrapText="1"/>
    </xf>
    <xf numFmtId="3" fontId="7" fillId="3" borderId="20" xfId="0" applyNumberFormat="1" applyFont="1" applyFill="1" applyBorder="1" applyAlignment="1">
      <alignment horizontal="right" vertical="top" wrapText="1"/>
    </xf>
    <xf numFmtId="164" fontId="7" fillId="3" borderId="20" xfId="1" applyNumberFormat="1" applyFont="1" applyFill="1" applyBorder="1" applyAlignment="1" applyProtection="1">
      <alignment horizontal="right" vertical="top" wrapText="1"/>
    </xf>
    <xf numFmtId="0" fontId="7" fillId="4" borderId="21" xfId="0" applyFont="1" applyFill="1" applyBorder="1" applyAlignment="1">
      <alignment horizontal="center" vertical="top" wrapText="1"/>
    </xf>
    <xf numFmtId="0" fontId="7" fillId="4" borderId="22" xfId="0" applyFont="1" applyFill="1" applyBorder="1" applyAlignment="1">
      <alignment horizontal="center" vertical="top" wrapText="1"/>
    </xf>
    <xf numFmtId="0" fontId="7" fillId="4" borderId="23" xfId="0" applyFont="1" applyFill="1" applyBorder="1" applyAlignment="1">
      <alignment horizontal="center" vertical="top" wrapText="1"/>
    </xf>
    <xf numFmtId="0" fontId="10" fillId="4" borderId="24" xfId="0" applyFont="1" applyFill="1" applyBorder="1" applyAlignment="1">
      <alignment horizontal="center" vertical="top" wrapText="1"/>
    </xf>
    <xf numFmtId="3" fontId="10" fillId="4" borderId="24" xfId="0" applyNumberFormat="1" applyFont="1" applyFill="1" applyBorder="1" applyAlignment="1">
      <alignment horizontal="right" vertical="top" wrapText="1"/>
    </xf>
    <xf numFmtId="3" fontId="10" fillId="4" borderId="10" xfId="0" applyNumberFormat="1" applyFont="1" applyFill="1" applyBorder="1" applyAlignment="1">
      <alignment horizontal="right" vertical="top" wrapText="1"/>
    </xf>
    <xf numFmtId="164" fontId="10" fillId="4" borderId="10" xfId="1" applyNumberFormat="1" applyFont="1" applyFill="1" applyBorder="1" applyAlignment="1" applyProtection="1">
      <alignment horizontal="right" vertical="top" wrapText="1"/>
    </xf>
    <xf numFmtId="0" fontId="7" fillId="3" borderId="25" xfId="0" applyFont="1" applyFill="1" applyBorder="1" applyAlignment="1">
      <alignment horizontal="center" vertical="top" wrapText="1"/>
    </xf>
    <xf numFmtId="0" fontId="7" fillId="3" borderId="26" xfId="0" applyFont="1" applyFill="1" applyBorder="1" applyAlignment="1">
      <alignment horizontal="center" vertical="top" wrapText="1"/>
    </xf>
    <xf numFmtId="0" fontId="7" fillId="3" borderId="27" xfId="0" applyFont="1" applyFill="1" applyBorder="1" applyAlignment="1">
      <alignment horizontal="center" vertical="top" wrapText="1"/>
    </xf>
    <xf numFmtId="0" fontId="7" fillId="3" borderId="28" xfId="0" applyFont="1" applyFill="1" applyBorder="1" applyAlignment="1">
      <alignment horizontal="left" vertical="top" wrapText="1"/>
    </xf>
    <xf numFmtId="3" fontId="7" fillId="3" borderId="28" xfId="0" applyNumberFormat="1" applyFont="1" applyFill="1" applyBorder="1" applyAlignment="1">
      <alignment horizontal="right" vertical="top" wrapText="1"/>
    </xf>
    <xf numFmtId="164" fontId="7" fillId="3" borderId="28" xfId="1" applyNumberFormat="1" applyFont="1" applyFill="1" applyBorder="1" applyAlignment="1" applyProtection="1">
      <alignment horizontal="right" vertical="top" wrapText="1"/>
    </xf>
    <xf numFmtId="0" fontId="7" fillId="3" borderId="29" xfId="0" applyFont="1" applyFill="1" applyBorder="1" applyAlignment="1">
      <alignment horizontal="center" vertical="top" wrapText="1"/>
    </xf>
    <xf numFmtId="0" fontId="7" fillId="3" borderId="30" xfId="0" applyFont="1" applyFill="1" applyBorder="1" applyAlignment="1">
      <alignment horizontal="center" vertical="top" wrapText="1"/>
    </xf>
    <xf numFmtId="0" fontId="7" fillId="3" borderId="31" xfId="0" applyFont="1" applyFill="1" applyBorder="1" applyAlignment="1">
      <alignment horizontal="center" vertical="top" wrapText="1"/>
    </xf>
    <xf numFmtId="0" fontId="7" fillId="3" borderId="32" xfId="0" applyFont="1" applyFill="1" applyBorder="1" applyAlignment="1">
      <alignment horizontal="left" vertical="top" wrapText="1"/>
    </xf>
    <xf numFmtId="3" fontId="7" fillId="3" borderId="32" xfId="0" applyNumberFormat="1" applyFont="1" applyFill="1" applyBorder="1" applyAlignment="1">
      <alignment horizontal="right" vertical="top" wrapText="1"/>
    </xf>
    <xf numFmtId="164" fontId="7" fillId="3" borderId="32" xfId="1" applyNumberFormat="1" applyFont="1" applyFill="1" applyBorder="1" applyAlignment="1" applyProtection="1">
      <alignment horizontal="right" vertical="top" wrapText="1"/>
    </xf>
    <xf numFmtId="164" fontId="7" fillId="3" borderId="32" xfId="1" quotePrefix="1" applyNumberFormat="1" applyFont="1" applyFill="1" applyBorder="1" applyAlignment="1">
      <alignment horizontal="right" vertical="top" wrapText="1"/>
    </xf>
    <xf numFmtId="0" fontId="7" fillId="3" borderId="33" xfId="0" applyFont="1" applyFill="1" applyBorder="1" applyAlignment="1">
      <alignment horizontal="center" vertical="top" wrapText="1"/>
    </xf>
    <xf numFmtId="0" fontId="7" fillId="3" borderId="34" xfId="0" applyFont="1" applyFill="1" applyBorder="1" applyAlignment="1">
      <alignment horizontal="center" vertical="top" wrapText="1"/>
    </xf>
    <xf numFmtId="0" fontId="7" fillId="3" borderId="35" xfId="0" applyFont="1" applyFill="1" applyBorder="1" applyAlignment="1">
      <alignment horizontal="center" vertical="top" wrapText="1"/>
    </xf>
    <xf numFmtId="0" fontId="7" fillId="3" borderId="36" xfId="0" applyFont="1" applyFill="1" applyBorder="1" applyAlignment="1">
      <alignment horizontal="left" vertical="top" wrapText="1"/>
    </xf>
    <xf numFmtId="3" fontId="7" fillId="3" borderId="36" xfId="0" applyNumberFormat="1" applyFont="1" applyFill="1" applyBorder="1" applyAlignment="1">
      <alignment horizontal="right" vertical="top" wrapText="1"/>
    </xf>
    <xf numFmtId="164" fontId="7" fillId="3" borderId="36" xfId="1" applyNumberFormat="1" applyFont="1" applyFill="1" applyBorder="1" applyAlignment="1" applyProtection="1">
      <alignment horizontal="right" vertical="top" wrapText="1"/>
    </xf>
    <xf numFmtId="3" fontId="10" fillId="3" borderId="40" xfId="0" applyNumberFormat="1" applyFont="1" applyFill="1" applyBorder="1" applyAlignment="1">
      <alignment horizontal="right" vertical="top" wrapText="1"/>
    </xf>
    <xf numFmtId="164" fontId="10" fillId="3" borderId="41" xfId="1" applyNumberFormat="1" applyFont="1" applyFill="1" applyBorder="1" applyAlignment="1" applyProtection="1">
      <alignment horizontal="right" vertical="top" wrapText="1"/>
    </xf>
    <xf numFmtId="0" fontId="12" fillId="2" borderId="0" xfId="2" applyFont="1" applyFill="1"/>
    <xf numFmtId="0" fontId="12" fillId="2" borderId="0" xfId="2" applyFont="1" applyFill="1" applyAlignment="1" applyProtection="1">
      <alignment wrapText="1"/>
      <protection locked="0"/>
    </xf>
    <xf numFmtId="164" fontId="2" fillId="0" borderId="0" xfId="1" applyNumberFormat="1" applyFont="1"/>
    <xf numFmtId="0" fontId="1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left" vertical="top" wrapText="1"/>
    </xf>
    <xf numFmtId="0" fontId="10" fillId="3" borderId="38" xfId="0" applyFont="1" applyFill="1" applyBorder="1" applyAlignment="1">
      <alignment horizontal="left" vertical="top" wrapText="1"/>
    </xf>
    <xf numFmtId="0" fontId="10" fillId="3" borderId="39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9" fillId="2" borderId="7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2" xr:uid="{5374664E-9180-491D-80BE-A7AACE53BE3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CCAEE-9033-4B38-A2EA-17C97620A324}">
  <sheetPr>
    <pageSetUpPr fitToPage="1"/>
  </sheetPr>
  <dimension ref="B1:L93"/>
  <sheetViews>
    <sheetView showGridLines="0" tabSelected="1" topLeftCell="A15" zoomScale="80" zoomScaleNormal="80" workbookViewId="0">
      <selection activeCell="P19" sqref="P19"/>
    </sheetView>
  </sheetViews>
  <sheetFormatPr baseColWidth="10" defaultColWidth="9.140625" defaultRowHeight="15.75" x14ac:dyDescent="0.25"/>
  <cols>
    <col min="1" max="1" width="4.85546875" style="1" customWidth="1"/>
    <col min="2" max="4" width="6.140625" style="1" customWidth="1"/>
    <col min="5" max="5" width="59.42578125" style="1" customWidth="1"/>
    <col min="6" max="12" width="20.7109375" style="1" customWidth="1"/>
    <col min="13" max="16384" width="9.140625" style="1"/>
  </cols>
  <sheetData>
    <row r="1" spans="2:12" x14ac:dyDescent="0.25">
      <c r="B1" s="65" t="s">
        <v>0</v>
      </c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2:12" x14ac:dyDescent="0.25">
      <c r="B2" s="65" t="s">
        <v>1</v>
      </c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2:12" ht="15.75" customHeight="1" x14ac:dyDescent="0.25">
      <c r="B3" s="66" t="s">
        <v>2</v>
      </c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2:12" ht="15" customHeight="1" x14ac:dyDescent="0.25">
      <c r="B4" s="2"/>
      <c r="C4" s="2"/>
      <c r="D4" s="2"/>
      <c r="E4" s="2"/>
      <c r="F4" s="2"/>
      <c r="G4" s="2"/>
      <c r="H4" s="3" t="s">
        <v>3</v>
      </c>
      <c r="I4" s="2"/>
      <c r="J4" s="2"/>
      <c r="K4" s="2"/>
      <c r="L4" s="2"/>
    </row>
    <row r="5" spans="2:12" ht="15" customHeight="1" x14ac:dyDescent="0.25">
      <c r="B5" s="67" t="s">
        <v>4</v>
      </c>
      <c r="C5" s="68"/>
      <c r="D5" s="69" t="s">
        <v>5</v>
      </c>
      <c r="E5" s="70"/>
      <c r="F5" s="70"/>
      <c r="G5" s="70"/>
      <c r="H5" s="2"/>
      <c r="I5" s="3" t="s">
        <v>6</v>
      </c>
      <c r="J5" s="3" t="s">
        <v>7</v>
      </c>
      <c r="K5" s="2"/>
      <c r="L5" s="2"/>
    </row>
    <row r="6" spans="2:12" ht="15" customHeight="1" x14ac:dyDescent="0.25">
      <c r="B6" s="71" t="s">
        <v>8</v>
      </c>
      <c r="C6" s="72"/>
      <c r="D6" s="73" t="s">
        <v>9</v>
      </c>
      <c r="E6" s="74"/>
      <c r="F6" s="74"/>
      <c r="G6" s="74"/>
      <c r="H6" s="2"/>
      <c r="I6" s="3" t="s">
        <v>10</v>
      </c>
      <c r="J6" s="3" t="s">
        <v>11</v>
      </c>
      <c r="K6" s="2"/>
      <c r="L6" s="2"/>
    </row>
    <row r="7" spans="2:12" ht="15" customHeight="1" x14ac:dyDescent="0.25">
      <c r="B7" s="59" t="s">
        <v>12</v>
      </c>
      <c r="C7" s="60"/>
      <c r="D7" s="61" t="s">
        <v>13</v>
      </c>
      <c r="E7" s="62"/>
      <c r="F7" s="62"/>
      <c r="G7" s="62"/>
      <c r="H7" s="2"/>
      <c r="I7" s="3" t="s">
        <v>14</v>
      </c>
      <c r="J7" s="4" t="s">
        <v>15</v>
      </c>
      <c r="K7" s="2"/>
      <c r="L7" s="2"/>
    </row>
    <row r="8" spans="2:12" ht="15" customHeight="1" x14ac:dyDescent="0.25">
      <c r="B8" s="5"/>
      <c r="C8" s="5"/>
      <c r="D8" s="5"/>
      <c r="E8" s="5"/>
      <c r="F8" s="5"/>
      <c r="G8" s="5"/>
      <c r="H8" s="6" t="s">
        <v>16</v>
      </c>
      <c r="I8" s="5"/>
      <c r="J8" s="5"/>
      <c r="K8" s="5"/>
      <c r="L8" s="5"/>
    </row>
    <row r="9" spans="2:12" ht="15" customHeight="1" thickBot="1" x14ac:dyDescent="0.3">
      <c r="B9" s="63" t="s">
        <v>17</v>
      </c>
      <c r="C9" s="63" t="s">
        <v>18</v>
      </c>
      <c r="D9" s="63" t="s">
        <v>19</v>
      </c>
      <c r="E9" s="63" t="s">
        <v>20</v>
      </c>
      <c r="F9" s="7" t="s">
        <v>21</v>
      </c>
      <c r="G9" s="7" t="s">
        <v>22</v>
      </c>
      <c r="H9" s="7" t="s">
        <v>23</v>
      </c>
      <c r="I9" s="7" t="s">
        <v>24</v>
      </c>
      <c r="J9" s="7" t="s">
        <v>25</v>
      </c>
      <c r="K9" s="7" t="s">
        <v>26</v>
      </c>
      <c r="L9" s="7" t="s">
        <v>27</v>
      </c>
    </row>
    <row r="10" spans="2:12" ht="79.5" customHeight="1" thickBot="1" x14ac:dyDescent="0.3">
      <c r="B10" s="64"/>
      <c r="C10" s="64"/>
      <c r="D10" s="64"/>
      <c r="E10" s="64"/>
      <c r="F10" s="8" t="s">
        <v>28</v>
      </c>
      <c r="G10" s="8" t="s">
        <v>29</v>
      </c>
      <c r="H10" s="8" t="s">
        <v>30</v>
      </c>
      <c r="I10" s="8" t="s">
        <v>31</v>
      </c>
      <c r="J10" s="8" t="s">
        <v>32</v>
      </c>
      <c r="K10" s="54" t="s">
        <v>33</v>
      </c>
      <c r="L10" s="54" t="s">
        <v>34</v>
      </c>
    </row>
    <row r="11" spans="2:12" ht="16.5" thickBot="1" x14ac:dyDescent="0.3">
      <c r="B11" s="64"/>
      <c r="C11" s="64"/>
      <c r="D11" s="64"/>
      <c r="E11" s="64"/>
      <c r="F11" s="8" t="s">
        <v>35</v>
      </c>
      <c r="G11" s="9" t="s">
        <v>35</v>
      </c>
      <c r="H11" s="9" t="s">
        <v>35</v>
      </c>
      <c r="I11" s="9" t="s">
        <v>36</v>
      </c>
      <c r="J11" s="9" t="s">
        <v>36</v>
      </c>
      <c r="K11" s="55"/>
      <c r="L11" s="55"/>
    </row>
    <row r="12" spans="2:12" ht="15" customHeight="1" thickBot="1" x14ac:dyDescent="0.3">
      <c r="B12" s="10" t="s">
        <v>37</v>
      </c>
      <c r="C12" s="11" t="s">
        <v>37</v>
      </c>
      <c r="D12" s="12" t="s">
        <v>37</v>
      </c>
      <c r="E12" s="13" t="s">
        <v>38</v>
      </c>
      <c r="F12" s="14">
        <v>1595505777</v>
      </c>
      <c r="G12" s="15">
        <v>1736102874</v>
      </c>
      <c r="H12" s="15">
        <v>1128964537</v>
      </c>
      <c r="I12" s="15">
        <v>1644966393</v>
      </c>
      <c r="J12" s="15">
        <v>1679923360</v>
      </c>
      <c r="K12" s="15">
        <f t="shared" ref="K12:K51" si="0">J12-I12</f>
        <v>34956967</v>
      </c>
      <c r="L12" s="16">
        <f t="shared" ref="L12:L26" si="1">K12/I12</f>
        <v>2.1250870017014385E-2</v>
      </c>
    </row>
    <row r="13" spans="2:12" ht="15" customHeight="1" x14ac:dyDescent="0.25">
      <c r="B13" s="17" t="s">
        <v>39</v>
      </c>
      <c r="C13" s="18" t="s">
        <v>37</v>
      </c>
      <c r="D13" s="19" t="s">
        <v>37</v>
      </c>
      <c r="E13" s="20" t="s">
        <v>40</v>
      </c>
      <c r="F13" s="21">
        <v>2349686</v>
      </c>
      <c r="G13" s="21">
        <v>2349686</v>
      </c>
      <c r="H13" s="21">
        <v>3337172</v>
      </c>
      <c r="I13" s="21">
        <v>2422527</v>
      </c>
      <c r="J13" s="21">
        <v>2422527</v>
      </c>
      <c r="K13" s="21">
        <f t="shared" si="0"/>
        <v>0</v>
      </c>
      <c r="L13" s="22">
        <f t="shared" si="1"/>
        <v>0</v>
      </c>
    </row>
    <row r="14" spans="2:12" ht="15" customHeight="1" x14ac:dyDescent="0.25">
      <c r="B14" s="17" t="s">
        <v>37</v>
      </c>
      <c r="C14" s="18" t="s">
        <v>41</v>
      </c>
      <c r="D14" s="19" t="s">
        <v>37</v>
      </c>
      <c r="E14" s="20" t="s">
        <v>42</v>
      </c>
      <c r="F14" s="21">
        <v>201958</v>
      </c>
      <c r="G14" s="21">
        <v>201958</v>
      </c>
      <c r="H14" s="21">
        <v>500836</v>
      </c>
      <c r="I14" s="21">
        <v>208219</v>
      </c>
      <c r="J14" s="21">
        <v>208219</v>
      </c>
      <c r="K14" s="21">
        <f t="shared" si="0"/>
        <v>0</v>
      </c>
      <c r="L14" s="22">
        <f t="shared" si="1"/>
        <v>0</v>
      </c>
    </row>
    <row r="15" spans="2:12" ht="15" customHeight="1" x14ac:dyDescent="0.25">
      <c r="B15" s="17" t="s">
        <v>37</v>
      </c>
      <c r="C15" s="18" t="s">
        <v>43</v>
      </c>
      <c r="D15" s="19" t="s">
        <v>37</v>
      </c>
      <c r="E15" s="20" t="s">
        <v>44</v>
      </c>
      <c r="F15" s="21">
        <v>2147728</v>
      </c>
      <c r="G15" s="21">
        <v>2147728</v>
      </c>
      <c r="H15" s="21">
        <v>2836336</v>
      </c>
      <c r="I15" s="21">
        <v>2214308</v>
      </c>
      <c r="J15" s="21">
        <v>2214308</v>
      </c>
      <c r="K15" s="21">
        <f t="shared" si="0"/>
        <v>0</v>
      </c>
      <c r="L15" s="22">
        <f t="shared" si="1"/>
        <v>0</v>
      </c>
    </row>
    <row r="16" spans="2:12" ht="15" customHeight="1" x14ac:dyDescent="0.25">
      <c r="B16" s="17" t="s">
        <v>45</v>
      </c>
      <c r="C16" s="18" t="s">
        <v>37</v>
      </c>
      <c r="D16" s="19" t="s">
        <v>37</v>
      </c>
      <c r="E16" s="20" t="s">
        <v>46</v>
      </c>
      <c r="F16" s="21">
        <v>1593155071</v>
      </c>
      <c r="G16" s="21">
        <v>1733750561</v>
      </c>
      <c r="H16" s="21">
        <v>1125625315</v>
      </c>
      <c r="I16" s="21">
        <v>1642542846</v>
      </c>
      <c r="J16" s="21">
        <v>1677500813</v>
      </c>
      <c r="K16" s="21">
        <f t="shared" si="0"/>
        <v>34957967</v>
      </c>
      <c r="L16" s="22">
        <f t="shared" si="1"/>
        <v>2.1282834164802054E-2</v>
      </c>
    </row>
    <row r="17" spans="2:12" ht="15" customHeight="1" x14ac:dyDescent="0.25">
      <c r="B17" s="17" t="s">
        <v>37</v>
      </c>
      <c r="C17" s="18" t="s">
        <v>47</v>
      </c>
      <c r="D17" s="19" t="s">
        <v>37</v>
      </c>
      <c r="E17" s="20" t="s">
        <v>48</v>
      </c>
      <c r="F17" s="21">
        <v>1593155071</v>
      </c>
      <c r="G17" s="21">
        <v>1733750561</v>
      </c>
      <c r="H17" s="21">
        <v>1125625315</v>
      </c>
      <c r="I17" s="21">
        <v>1642542846</v>
      </c>
      <c r="J17" s="21">
        <v>1677500813</v>
      </c>
      <c r="K17" s="21">
        <f t="shared" si="0"/>
        <v>34957967</v>
      </c>
      <c r="L17" s="22">
        <f t="shared" si="1"/>
        <v>2.1282834164802054E-2</v>
      </c>
    </row>
    <row r="18" spans="2:12" ht="15" customHeight="1" x14ac:dyDescent="0.25">
      <c r="B18" s="17" t="s">
        <v>49</v>
      </c>
      <c r="C18" s="18" t="s">
        <v>37</v>
      </c>
      <c r="D18" s="19" t="s">
        <v>37</v>
      </c>
      <c r="E18" s="20" t="s">
        <v>50</v>
      </c>
      <c r="F18" s="21">
        <v>20</v>
      </c>
      <c r="G18" s="21">
        <v>2050</v>
      </c>
      <c r="H18" s="21">
        <v>2050</v>
      </c>
      <c r="I18" s="21">
        <v>20</v>
      </c>
      <c r="J18" s="21">
        <v>10</v>
      </c>
      <c r="K18" s="21">
        <f t="shared" si="0"/>
        <v>-10</v>
      </c>
      <c r="L18" s="22">
        <f t="shared" si="1"/>
        <v>-0.5</v>
      </c>
    </row>
    <row r="19" spans="2:12" ht="15" customHeight="1" x14ac:dyDescent="0.25">
      <c r="B19" s="17" t="s">
        <v>37</v>
      </c>
      <c r="C19" s="18" t="s">
        <v>51</v>
      </c>
      <c r="D19" s="19" t="s">
        <v>37</v>
      </c>
      <c r="E19" s="20" t="s">
        <v>52</v>
      </c>
      <c r="F19" s="21">
        <v>20</v>
      </c>
      <c r="G19" s="21">
        <v>2050</v>
      </c>
      <c r="H19" s="21">
        <v>2050</v>
      </c>
      <c r="I19" s="21">
        <v>20</v>
      </c>
      <c r="J19" s="21">
        <v>10</v>
      </c>
      <c r="K19" s="21">
        <f t="shared" si="0"/>
        <v>-10</v>
      </c>
      <c r="L19" s="22">
        <f t="shared" si="1"/>
        <v>-0.5</v>
      </c>
    </row>
    <row r="20" spans="2:12" ht="15" customHeight="1" thickBot="1" x14ac:dyDescent="0.3">
      <c r="B20" s="17" t="s">
        <v>53</v>
      </c>
      <c r="C20" s="18" t="s">
        <v>37</v>
      </c>
      <c r="D20" s="19" t="s">
        <v>37</v>
      </c>
      <c r="E20" s="20" t="s">
        <v>54</v>
      </c>
      <c r="F20" s="21">
        <v>1000</v>
      </c>
      <c r="G20" s="21">
        <v>577</v>
      </c>
      <c r="H20" s="21">
        <v>0</v>
      </c>
      <c r="I20" s="21">
        <v>1000</v>
      </c>
      <c r="J20" s="21">
        <v>10</v>
      </c>
      <c r="K20" s="21">
        <f t="shared" si="0"/>
        <v>-990</v>
      </c>
      <c r="L20" s="22">
        <f t="shared" si="1"/>
        <v>-0.99</v>
      </c>
    </row>
    <row r="21" spans="2:12" ht="15" customHeight="1" x14ac:dyDescent="0.25">
      <c r="B21" s="23" t="s">
        <v>37</v>
      </c>
      <c r="C21" s="24" t="s">
        <v>37</v>
      </c>
      <c r="D21" s="25" t="s">
        <v>37</v>
      </c>
      <c r="E21" s="26" t="s">
        <v>55</v>
      </c>
      <c r="F21" s="27">
        <v>1595505777</v>
      </c>
      <c r="G21" s="28">
        <v>1736102874</v>
      </c>
      <c r="H21" s="28">
        <v>1130175992</v>
      </c>
      <c r="I21" s="28">
        <v>1644966393</v>
      </c>
      <c r="J21" s="28">
        <v>1679923360</v>
      </c>
      <c r="K21" s="28">
        <f t="shared" si="0"/>
        <v>34956967</v>
      </c>
      <c r="L21" s="29">
        <f t="shared" si="1"/>
        <v>2.1250870017014385E-2</v>
      </c>
    </row>
    <row r="22" spans="2:12" ht="15" customHeight="1" x14ac:dyDescent="0.25">
      <c r="B22" s="30" t="s">
        <v>56</v>
      </c>
      <c r="C22" s="31" t="s">
        <v>37</v>
      </c>
      <c r="D22" s="32" t="s">
        <v>37</v>
      </c>
      <c r="E22" s="33" t="s">
        <v>57</v>
      </c>
      <c r="F22" s="34">
        <v>1539722648</v>
      </c>
      <c r="G22" s="34">
        <v>1538884875</v>
      </c>
      <c r="H22" s="34">
        <v>986913211</v>
      </c>
      <c r="I22" s="34">
        <v>1587454050</v>
      </c>
      <c r="J22" s="34">
        <v>1609460361</v>
      </c>
      <c r="K22" s="34">
        <f t="shared" si="0"/>
        <v>22006311</v>
      </c>
      <c r="L22" s="35">
        <f t="shared" si="1"/>
        <v>1.38626444022112E-2</v>
      </c>
    </row>
    <row r="23" spans="2:12" ht="15" customHeight="1" x14ac:dyDescent="0.25">
      <c r="B23" s="36" t="s">
        <v>37</v>
      </c>
      <c r="C23" s="37" t="s">
        <v>47</v>
      </c>
      <c r="D23" s="38" t="s">
        <v>37</v>
      </c>
      <c r="E23" s="39" t="s">
        <v>58</v>
      </c>
      <c r="F23" s="40">
        <v>1532921920</v>
      </c>
      <c r="G23" s="40">
        <v>1531363147</v>
      </c>
      <c r="H23" s="40">
        <v>985485046</v>
      </c>
      <c r="I23" s="40">
        <v>1580442499</v>
      </c>
      <c r="J23" s="40">
        <v>1609460361</v>
      </c>
      <c r="K23" s="40">
        <f t="shared" si="0"/>
        <v>29017862</v>
      </c>
      <c r="L23" s="41">
        <f t="shared" si="1"/>
        <v>1.8360593326464326E-2</v>
      </c>
    </row>
    <row r="24" spans="2:12" ht="15" customHeight="1" x14ac:dyDescent="0.25">
      <c r="B24" s="36" t="s">
        <v>37</v>
      </c>
      <c r="C24" s="37" t="s">
        <v>37</v>
      </c>
      <c r="D24" s="38" t="s">
        <v>59</v>
      </c>
      <c r="E24" s="39" t="s">
        <v>60</v>
      </c>
      <c r="F24" s="40">
        <v>18202520</v>
      </c>
      <c r="G24" s="40">
        <v>18202140</v>
      </c>
      <c r="H24" s="40">
        <v>12798168</v>
      </c>
      <c r="I24" s="40">
        <v>18766798</v>
      </c>
      <c r="J24" s="40">
        <v>18766798</v>
      </c>
      <c r="K24" s="40">
        <f t="shared" si="0"/>
        <v>0</v>
      </c>
      <c r="L24" s="41">
        <f t="shared" si="1"/>
        <v>0</v>
      </c>
    </row>
    <row r="25" spans="2:12" ht="15" customHeight="1" x14ac:dyDescent="0.25">
      <c r="B25" s="36" t="s">
        <v>37</v>
      </c>
      <c r="C25" s="37" t="s">
        <v>37</v>
      </c>
      <c r="D25" s="38" t="s">
        <v>61</v>
      </c>
      <c r="E25" s="39" t="s">
        <v>62</v>
      </c>
      <c r="F25" s="40">
        <v>434687375</v>
      </c>
      <c r="G25" s="40">
        <v>431128982</v>
      </c>
      <c r="H25" s="40">
        <v>232294476</v>
      </c>
      <c r="I25" s="40">
        <v>448162684</v>
      </c>
      <c r="J25" s="40">
        <v>476366248</v>
      </c>
      <c r="K25" s="40">
        <f t="shared" si="0"/>
        <v>28203564</v>
      </c>
      <c r="L25" s="41">
        <f t="shared" si="1"/>
        <v>6.2931531354359707E-2</v>
      </c>
    </row>
    <row r="26" spans="2:12" ht="15" customHeight="1" x14ac:dyDescent="0.25">
      <c r="B26" s="36" t="s">
        <v>37</v>
      </c>
      <c r="C26" s="37" t="s">
        <v>37</v>
      </c>
      <c r="D26" s="38" t="s">
        <v>63</v>
      </c>
      <c r="E26" s="39" t="s">
        <v>64</v>
      </c>
      <c r="F26" s="40">
        <v>33117991</v>
      </c>
      <c r="G26" s="40">
        <v>35117991</v>
      </c>
      <c r="H26" s="40">
        <v>17442230</v>
      </c>
      <c r="I26" s="40">
        <v>34144649</v>
      </c>
      <c r="J26" s="40">
        <v>0</v>
      </c>
      <c r="K26" s="40">
        <f t="shared" si="0"/>
        <v>-34144649</v>
      </c>
      <c r="L26" s="41">
        <f t="shared" si="1"/>
        <v>-1</v>
      </c>
    </row>
    <row r="27" spans="2:12" ht="15" customHeight="1" x14ac:dyDescent="0.25">
      <c r="B27" s="36" t="s">
        <v>37</v>
      </c>
      <c r="C27" s="37" t="s">
        <v>37</v>
      </c>
      <c r="D27" s="38" t="s">
        <v>65</v>
      </c>
      <c r="E27" s="39" t="s">
        <v>66</v>
      </c>
      <c r="F27" s="40">
        <v>0</v>
      </c>
      <c r="G27" s="40">
        <v>0</v>
      </c>
      <c r="H27" s="40">
        <v>0</v>
      </c>
      <c r="I27" s="40">
        <v>0</v>
      </c>
      <c r="J27" s="40">
        <v>34958957</v>
      </c>
      <c r="K27" s="40">
        <f t="shared" si="0"/>
        <v>34958957</v>
      </c>
      <c r="L27" s="42" t="s">
        <v>67</v>
      </c>
    </row>
    <row r="28" spans="2:12" ht="15" customHeight="1" x14ac:dyDescent="0.25">
      <c r="B28" s="36" t="s">
        <v>37</v>
      </c>
      <c r="C28" s="37" t="s">
        <v>37</v>
      </c>
      <c r="D28" s="38" t="s">
        <v>68</v>
      </c>
      <c r="E28" s="39" t="s">
        <v>69</v>
      </c>
      <c r="F28" s="40">
        <v>455328981</v>
      </c>
      <c r="G28" s="40">
        <v>455328981</v>
      </c>
      <c r="H28" s="40">
        <v>192562949</v>
      </c>
      <c r="I28" s="40">
        <v>469444179</v>
      </c>
      <c r="J28" s="40">
        <v>469444179</v>
      </c>
      <c r="K28" s="40">
        <f t="shared" si="0"/>
        <v>0</v>
      </c>
      <c r="L28" s="41">
        <f t="shared" ref="L28:L33" si="2">K28/I28</f>
        <v>0</v>
      </c>
    </row>
    <row r="29" spans="2:12" ht="15" customHeight="1" x14ac:dyDescent="0.25">
      <c r="B29" s="36" t="s">
        <v>37</v>
      </c>
      <c r="C29" s="37" t="s">
        <v>37</v>
      </c>
      <c r="D29" s="38" t="s">
        <v>70</v>
      </c>
      <c r="E29" s="39" t="s">
        <v>71</v>
      </c>
      <c r="F29" s="40">
        <v>530387223</v>
      </c>
      <c r="G29" s="40">
        <v>530387223</v>
      </c>
      <c r="H29" s="40">
        <v>530387223</v>
      </c>
      <c r="I29" s="40">
        <v>546829227</v>
      </c>
      <c r="J29" s="40">
        <v>546829227</v>
      </c>
      <c r="K29" s="40">
        <f t="shared" si="0"/>
        <v>0</v>
      </c>
      <c r="L29" s="41">
        <f t="shared" si="2"/>
        <v>0</v>
      </c>
    </row>
    <row r="30" spans="2:12" ht="15" customHeight="1" x14ac:dyDescent="0.25">
      <c r="B30" s="36" t="s">
        <v>37</v>
      </c>
      <c r="C30" s="37" t="s">
        <v>37</v>
      </c>
      <c r="D30" s="38" t="s">
        <v>72</v>
      </c>
      <c r="E30" s="39" t="s">
        <v>73</v>
      </c>
      <c r="F30" s="40">
        <v>61197820</v>
      </c>
      <c r="G30" s="40">
        <v>61197820</v>
      </c>
      <c r="H30" s="40">
        <v>0</v>
      </c>
      <c r="I30" s="40">
        <v>63094952</v>
      </c>
      <c r="J30" s="40">
        <v>63094952</v>
      </c>
      <c r="K30" s="40">
        <f t="shared" si="0"/>
        <v>0</v>
      </c>
      <c r="L30" s="41">
        <f t="shared" si="2"/>
        <v>0</v>
      </c>
    </row>
    <row r="31" spans="2:12" ht="15" customHeight="1" x14ac:dyDescent="0.25">
      <c r="B31" s="36" t="s">
        <v>37</v>
      </c>
      <c r="C31" s="37" t="s">
        <v>37</v>
      </c>
      <c r="D31" s="38" t="s">
        <v>74</v>
      </c>
      <c r="E31" s="39" t="s">
        <v>75</v>
      </c>
      <c r="F31" s="40">
        <v>10</v>
      </c>
      <c r="G31" s="40">
        <v>10</v>
      </c>
      <c r="H31" s="40">
        <v>0</v>
      </c>
      <c r="I31" s="40">
        <v>10</v>
      </c>
      <c r="J31" s="40">
        <v>0</v>
      </c>
      <c r="K31" s="40">
        <f t="shared" si="0"/>
        <v>-10</v>
      </c>
      <c r="L31" s="41">
        <f t="shared" si="2"/>
        <v>-1</v>
      </c>
    </row>
    <row r="32" spans="2:12" ht="15" customHeight="1" x14ac:dyDescent="0.25">
      <c r="B32" s="36" t="s">
        <v>37</v>
      </c>
      <c r="C32" s="37" t="s">
        <v>41</v>
      </c>
      <c r="D32" s="38" t="s">
        <v>37</v>
      </c>
      <c r="E32" s="39" t="s">
        <v>76</v>
      </c>
      <c r="F32" s="40">
        <v>6800728</v>
      </c>
      <c r="G32" s="40">
        <v>6800728</v>
      </c>
      <c r="H32" s="40">
        <v>1108861</v>
      </c>
      <c r="I32" s="40">
        <v>7011551</v>
      </c>
      <c r="J32" s="40">
        <v>0</v>
      </c>
      <c r="K32" s="40">
        <f t="shared" si="0"/>
        <v>-7011551</v>
      </c>
      <c r="L32" s="41">
        <f t="shared" si="2"/>
        <v>-1</v>
      </c>
    </row>
    <row r="33" spans="2:12" ht="15" customHeight="1" x14ac:dyDescent="0.25">
      <c r="B33" s="36" t="s">
        <v>37</v>
      </c>
      <c r="C33" s="37" t="s">
        <v>37</v>
      </c>
      <c r="D33" s="38" t="s">
        <v>77</v>
      </c>
      <c r="E33" s="39" t="s">
        <v>78</v>
      </c>
      <c r="F33" s="40">
        <v>6800728</v>
      </c>
      <c r="G33" s="40">
        <v>6800728</v>
      </c>
      <c r="H33" s="40">
        <v>1108861</v>
      </c>
      <c r="I33" s="40">
        <v>7011551</v>
      </c>
      <c r="J33" s="40">
        <v>0</v>
      </c>
      <c r="K33" s="40">
        <f t="shared" si="0"/>
        <v>-7011551</v>
      </c>
      <c r="L33" s="41">
        <f t="shared" si="2"/>
        <v>-1</v>
      </c>
    </row>
    <row r="34" spans="2:12" ht="15" customHeight="1" x14ac:dyDescent="0.25">
      <c r="B34" s="36" t="s">
        <v>37</v>
      </c>
      <c r="C34" s="37" t="s">
        <v>79</v>
      </c>
      <c r="D34" s="38" t="s">
        <v>37</v>
      </c>
      <c r="E34" s="39" t="s">
        <v>80</v>
      </c>
      <c r="F34" s="40">
        <v>0</v>
      </c>
      <c r="G34" s="40">
        <v>721000</v>
      </c>
      <c r="H34" s="40">
        <v>319304</v>
      </c>
      <c r="I34" s="40">
        <v>0</v>
      </c>
      <c r="J34" s="40">
        <v>0</v>
      </c>
      <c r="K34" s="40">
        <f t="shared" si="0"/>
        <v>0</v>
      </c>
      <c r="L34" s="42" t="s">
        <v>67</v>
      </c>
    </row>
    <row r="35" spans="2:12" ht="15" customHeight="1" x14ac:dyDescent="0.25">
      <c r="B35" s="36" t="s">
        <v>37</v>
      </c>
      <c r="C35" s="37" t="s">
        <v>37</v>
      </c>
      <c r="D35" s="38" t="s">
        <v>81</v>
      </c>
      <c r="E35" s="39" t="s">
        <v>82</v>
      </c>
      <c r="F35" s="40">
        <v>0</v>
      </c>
      <c r="G35" s="40">
        <v>721000</v>
      </c>
      <c r="H35" s="40">
        <v>319304</v>
      </c>
      <c r="I35" s="40">
        <v>0</v>
      </c>
      <c r="J35" s="40">
        <v>0</v>
      </c>
      <c r="K35" s="40">
        <f t="shared" si="0"/>
        <v>0</v>
      </c>
      <c r="L35" s="42" t="s">
        <v>67</v>
      </c>
    </row>
    <row r="36" spans="2:12" ht="15" customHeight="1" x14ac:dyDescent="0.25">
      <c r="B36" s="36" t="s">
        <v>83</v>
      </c>
      <c r="C36" s="37" t="s">
        <v>37</v>
      </c>
      <c r="D36" s="38" t="s">
        <v>37</v>
      </c>
      <c r="E36" s="39" t="s">
        <v>84</v>
      </c>
      <c r="F36" s="40">
        <v>0</v>
      </c>
      <c r="G36" s="40">
        <v>2030</v>
      </c>
      <c r="H36" s="40">
        <v>0</v>
      </c>
      <c r="I36" s="40">
        <v>0</v>
      </c>
      <c r="J36" s="40">
        <v>0</v>
      </c>
      <c r="K36" s="40">
        <f t="shared" si="0"/>
        <v>0</v>
      </c>
      <c r="L36" s="42" t="s">
        <v>67</v>
      </c>
    </row>
    <row r="37" spans="2:12" ht="15" customHeight="1" x14ac:dyDescent="0.25">
      <c r="B37" s="36" t="s">
        <v>37</v>
      </c>
      <c r="C37" s="37" t="s">
        <v>43</v>
      </c>
      <c r="D37" s="38" t="s">
        <v>37</v>
      </c>
      <c r="E37" s="39" t="s">
        <v>85</v>
      </c>
      <c r="F37" s="40">
        <v>0</v>
      </c>
      <c r="G37" s="40">
        <v>2030</v>
      </c>
      <c r="H37" s="40">
        <v>0</v>
      </c>
      <c r="I37" s="40">
        <v>0</v>
      </c>
      <c r="J37" s="40">
        <v>0</v>
      </c>
      <c r="K37" s="40">
        <f t="shared" si="0"/>
        <v>0</v>
      </c>
      <c r="L37" s="42" t="s">
        <v>67</v>
      </c>
    </row>
    <row r="38" spans="2:12" ht="15" customHeight="1" x14ac:dyDescent="0.25">
      <c r="B38" s="36" t="s">
        <v>86</v>
      </c>
      <c r="C38" s="37" t="s">
        <v>37</v>
      </c>
      <c r="D38" s="38" t="s">
        <v>37</v>
      </c>
      <c r="E38" s="39" t="s">
        <v>87</v>
      </c>
      <c r="F38" s="40">
        <v>0</v>
      </c>
      <c r="G38" s="40">
        <v>380</v>
      </c>
      <c r="H38" s="40">
        <v>0</v>
      </c>
      <c r="I38" s="40">
        <v>0</v>
      </c>
      <c r="J38" s="40">
        <v>0</v>
      </c>
      <c r="K38" s="40">
        <f t="shared" si="0"/>
        <v>0</v>
      </c>
      <c r="L38" s="42" t="s">
        <v>67</v>
      </c>
    </row>
    <row r="39" spans="2:12" ht="15" customHeight="1" x14ac:dyDescent="0.25">
      <c r="B39" s="36" t="s">
        <v>37</v>
      </c>
      <c r="C39" s="37" t="s">
        <v>47</v>
      </c>
      <c r="D39" s="38" t="s">
        <v>37</v>
      </c>
      <c r="E39" s="39" t="s">
        <v>88</v>
      </c>
      <c r="F39" s="40">
        <v>0</v>
      </c>
      <c r="G39" s="40">
        <v>380</v>
      </c>
      <c r="H39" s="40">
        <v>0</v>
      </c>
      <c r="I39" s="40">
        <v>0</v>
      </c>
      <c r="J39" s="40">
        <v>0</v>
      </c>
      <c r="K39" s="40">
        <f t="shared" si="0"/>
        <v>0</v>
      </c>
      <c r="L39" s="42" t="s">
        <v>67</v>
      </c>
    </row>
    <row r="40" spans="2:12" ht="15" customHeight="1" x14ac:dyDescent="0.25">
      <c r="B40" s="36" t="s">
        <v>89</v>
      </c>
      <c r="C40" s="37" t="s">
        <v>37</v>
      </c>
      <c r="D40" s="38" t="s">
        <v>37</v>
      </c>
      <c r="E40" s="39" t="s">
        <v>90</v>
      </c>
      <c r="F40" s="40">
        <v>6847948</v>
      </c>
      <c r="G40" s="40">
        <v>6847948</v>
      </c>
      <c r="H40" s="40">
        <v>2191784</v>
      </c>
      <c r="I40" s="40">
        <v>7060234</v>
      </c>
      <c r="J40" s="40">
        <v>3093000</v>
      </c>
      <c r="K40" s="40">
        <f t="shared" si="0"/>
        <v>-3967234</v>
      </c>
      <c r="L40" s="41">
        <f t="shared" ref="L40:L51" si="3">K40/I40</f>
        <v>-0.56191253717652989</v>
      </c>
    </row>
    <row r="41" spans="2:12" ht="15" customHeight="1" x14ac:dyDescent="0.25">
      <c r="B41" s="36" t="s">
        <v>37</v>
      </c>
      <c r="C41" s="37" t="s">
        <v>41</v>
      </c>
      <c r="D41" s="38" t="s">
        <v>37</v>
      </c>
      <c r="E41" s="39" t="s">
        <v>91</v>
      </c>
      <c r="F41" s="40">
        <v>6847948</v>
      </c>
      <c r="G41" s="40">
        <v>6847948</v>
      </c>
      <c r="H41" s="40">
        <v>2191784</v>
      </c>
      <c r="I41" s="40">
        <v>7060234</v>
      </c>
      <c r="J41" s="40">
        <v>3093000</v>
      </c>
      <c r="K41" s="40">
        <f t="shared" si="0"/>
        <v>-3967234</v>
      </c>
      <c r="L41" s="41">
        <f t="shared" si="3"/>
        <v>-0.56191253717652989</v>
      </c>
    </row>
    <row r="42" spans="2:12" ht="15" customHeight="1" x14ac:dyDescent="0.25">
      <c r="B42" s="36" t="s">
        <v>92</v>
      </c>
      <c r="C42" s="37" t="s">
        <v>37</v>
      </c>
      <c r="D42" s="38" t="s">
        <v>37</v>
      </c>
      <c r="E42" s="39" t="s">
        <v>93</v>
      </c>
      <c r="F42" s="40">
        <v>48933181</v>
      </c>
      <c r="G42" s="40">
        <v>49295643</v>
      </c>
      <c r="H42" s="40">
        <v>0</v>
      </c>
      <c r="I42" s="40">
        <v>50450109</v>
      </c>
      <c r="J42" s="40">
        <v>67369979</v>
      </c>
      <c r="K42" s="40">
        <f t="shared" si="0"/>
        <v>16919870</v>
      </c>
      <c r="L42" s="41">
        <f t="shared" si="3"/>
        <v>0.33537826449492902</v>
      </c>
    </row>
    <row r="43" spans="2:12" ht="15" customHeight="1" x14ac:dyDescent="0.25">
      <c r="B43" s="36" t="s">
        <v>37</v>
      </c>
      <c r="C43" s="37" t="s">
        <v>47</v>
      </c>
      <c r="D43" s="38" t="s">
        <v>37</v>
      </c>
      <c r="E43" s="39" t="s">
        <v>58</v>
      </c>
      <c r="F43" s="40">
        <v>9498624</v>
      </c>
      <c r="G43" s="40">
        <v>9861086</v>
      </c>
      <c r="H43" s="40">
        <v>0</v>
      </c>
      <c r="I43" s="40">
        <v>9793081</v>
      </c>
      <c r="J43" s="40">
        <v>9823851</v>
      </c>
      <c r="K43" s="40">
        <f t="shared" si="0"/>
        <v>30770</v>
      </c>
      <c r="L43" s="41">
        <f t="shared" si="3"/>
        <v>3.1420142445467364E-3</v>
      </c>
    </row>
    <row r="44" spans="2:12" ht="15" customHeight="1" x14ac:dyDescent="0.25">
      <c r="B44" s="36" t="s">
        <v>37</v>
      </c>
      <c r="C44" s="37" t="s">
        <v>37</v>
      </c>
      <c r="D44" s="38" t="s">
        <v>77</v>
      </c>
      <c r="E44" s="39" t="s">
        <v>94</v>
      </c>
      <c r="F44" s="40">
        <v>2757754</v>
      </c>
      <c r="G44" s="40">
        <v>2862988</v>
      </c>
      <c r="H44" s="40">
        <v>0</v>
      </c>
      <c r="I44" s="40">
        <v>2843244</v>
      </c>
      <c r="J44" s="40">
        <v>2852178</v>
      </c>
      <c r="K44" s="40">
        <f t="shared" si="0"/>
        <v>8934</v>
      </c>
      <c r="L44" s="41">
        <f t="shared" si="3"/>
        <v>3.1421854754639417E-3</v>
      </c>
    </row>
    <row r="45" spans="2:12" ht="15" customHeight="1" x14ac:dyDescent="0.25">
      <c r="B45" s="36" t="s">
        <v>37</v>
      </c>
      <c r="C45" s="37" t="s">
        <v>37</v>
      </c>
      <c r="D45" s="38" t="s">
        <v>95</v>
      </c>
      <c r="E45" s="39" t="s">
        <v>96</v>
      </c>
      <c r="F45" s="40">
        <v>1480580</v>
      </c>
      <c r="G45" s="40">
        <v>1537078</v>
      </c>
      <c r="H45" s="40">
        <v>0</v>
      </c>
      <c r="I45" s="40">
        <v>1526478</v>
      </c>
      <c r="J45" s="40">
        <v>1531274</v>
      </c>
      <c r="K45" s="40">
        <f t="shared" si="0"/>
        <v>4796</v>
      </c>
      <c r="L45" s="41">
        <f t="shared" si="3"/>
        <v>3.1418729912910635E-3</v>
      </c>
    </row>
    <row r="46" spans="2:12" ht="15" customHeight="1" x14ac:dyDescent="0.25">
      <c r="B46" s="36" t="s">
        <v>37</v>
      </c>
      <c r="C46" s="37" t="s">
        <v>37</v>
      </c>
      <c r="D46" s="38" t="s">
        <v>97</v>
      </c>
      <c r="E46" s="39" t="s">
        <v>98</v>
      </c>
      <c r="F46" s="40">
        <v>5260290</v>
      </c>
      <c r="G46" s="40">
        <v>5461020</v>
      </c>
      <c r="H46" s="40">
        <v>0</v>
      </c>
      <c r="I46" s="40">
        <v>5423359</v>
      </c>
      <c r="J46" s="40">
        <v>5440399</v>
      </c>
      <c r="K46" s="40">
        <f t="shared" si="0"/>
        <v>17040</v>
      </c>
      <c r="L46" s="41">
        <f t="shared" si="3"/>
        <v>3.1419642328674906E-3</v>
      </c>
    </row>
    <row r="47" spans="2:12" ht="15" customHeight="1" x14ac:dyDescent="0.25">
      <c r="B47" s="36" t="s">
        <v>37</v>
      </c>
      <c r="C47" s="37" t="s">
        <v>41</v>
      </c>
      <c r="D47" s="38" t="s">
        <v>37</v>
      </c>
      <c r="E47" s="39" t="s">
        <v>76</v>
      </c>
      <c r="F47" s="40">
        <v>39434557</v>
      </c>
      <c r="G47" s="40">
        <v>39434557</v>
      </c>
      <c r="H47" s="40">
        <v>0</v>
      </c>
      <c r="I47" s="40">
        <v>40657028</v>
      </c>
      <c r="J47" s="40">
        <v>57546128</v>
      </c>
      <c r="K47" s="40">
        <f t="shared" si="0"/>
        <v>16889100</v>
      </c>
      <c r="L47" s="41">
        <f t="shared" si="3"/>
        <v>0.41540419530911116</v>
      </c>
    </row>
    <row r="48" spans="2:12" ht="15" customHeight="1" x14ac:dyDescent="0.25">
      <c r="B48" s="36" t="s">
        <v>37</v>
      </c>
      <c r="C48" s="37" t="s">
        <v>37</v>
      </c>
      <c r="D48" s="38" t="s">
        <v>97</v>
      </c>
      <c r="E48" s="39" t="s">
        <v>99</v>
      </c>
      <c r="F48" s="40">
        <v>39434557</v>
      </c>
      <c r="G48" s="40">
        <v>39434557</v>
      </c>
      <c r="H48" s="40">
        <v>0</v>
      </c>
      <c r="I48" s="40">
        <v>40657028</v>
      </c>
      <c r="J48" s="40">
        <v>57546128</v>
      </c>
      <c r="K48" s="40">
        <f t="shared" si="0"/>
        <v>16889100</v>
      </c>
      <c r="L48" s="41">
        <f t="shared" si="3"/>
        <v>0.41540419530911116</v>
      </c>
    </row>
    <row r="49" spans="2:12" ht="15" customHeight="1" x14ac:dyDescent="0.25">
      <c r="B49" s="36" t="s">
        <v>100</v>
      </c>
      <c r="C49" s="37" t="s">
        <v>37</v>
      </c>
      <c r="D49" s="38" t="s">
        <v>37</v>
      </c>
      <c r="E49" s="39" t="s">
        <v>101</v>
      </c>
      <c r="F49" s="40">
        <v>1000</v>
      </c>
      <c r="G49" s="40">
        <v>141070998</v>
      </c>
      <c r="H49" s="40">
        <v>141070997</v>
      </c>
      <c r="I49" s="40">
        <v>1000</v>
      </c>
      <c r="J49" s="40">
        <v>10</v>
      </c>
      <c r="K49" s="40">
        <f t="shared" si="0"/>
        <v>-990</v>
      </c>
      <c r="L49" s="41">
        <f t="shared" si="3"/>
        <v>-0.99</v>
      </c>
    </row>
    <row r="50" spans="2:12" ht="15" customHeight="1" x14ac:dyDescent="0.25">
      <c r="B50" s="36" t="s">
        <v>37</v>
      </c>
      <c r="C50" s="37" t="s">
        <v>79</v>
      </c>
      <c r="D50" s="38" t="s">
        <v>37</v>
      </c>
      <c r="E50" s="39" t="s">
        <v>102</v>
      </c>
      <c r="F50" s="40">
        <v>1000</v>
      </c>
      <c r="G50" s="40">
        <v>141070998</v>
      </c>
      <c r="H50" s="40">
        <v>141070997</v>
      </c>
      <c r="I50" s="40">
        <v>1000</v>
      </c>
      <c r="J50" s="40">
        <v>10</v>
      </c>
      <c r="K50" s="40">
        <f t="shared" si="0"/>
        <v>-990</v>
      </c>
      <c r="L50" s="41">
        <f t="shared" si="3"/>
        <v>-0.99</v>
      </c>
    </row>
    <row r="51" spans="2:12" ht="15" customHeight="1" x14ac:dyDescent="0.25">
      <c r="B51" s="43" t="s">
        <v>103</v>
      </c>
      <c r="C51" s="44" t="s">
        <v>37</v>
      </c>
      <c r="D51" s="45" t="s">
        <v>37</v>
      </c>
      <c r="E51" s="46" t="s">
        <v>104</v>
      </c>
      <c r="F51" s="47">
        <v>1000</v>
      </c>
      <c r="G51" s="47">
        <v>1000</v>
      </c>
      <c r="H51" s="47">
        <v>0</v>
      </c>
      <c r="I51" s="47">
        <v>1000</v>
      </c>
      <c r="J51" s="47">
        <v>10</v>
      </c>
      <c r="K51" s="47">
        <f t="shared" si="0"/>
        <v>-990</v>
      </c>
      <c r="L51" s="48">
        <f t="shared" si="3"/>
        <v>-0.99</v>
      </c>
    </row>
    <row r="52" spans="2:12" ht="15" customHeight="1" x14ac:dyDescent="0.25">
      <c r="E52" s="1" t="s">
        <v>37</v>
      </c>
      <c r="F52" s="1" t="s">
        <v>37</v>
      </c>
      <c r="G52" s="1" t="s">
        <v>37</v>
      </c>
      <c r="H52" s="1" t="s">
        <v>37</v>
      </c>
      <c r="I52" s="1" t="s">
        <v>37</v>
      </c>
      <c r="J52" s="1" t="s">
        <v>37</v>
      </c>
    </row>
    <row r="53" spans="2:12" ht="15" customHeight="1" x14ac:dyDescent="0.25">
      <c r="B53" s="56" t="s">
        <v>105</v>
      </c>
      <c r="C53" s="57"/>
      <c r="D53" s="57"/>
      <c r="E53" s="58"/>
      <c r="F53" s="49">
        <v>1595503777</v>
      </c>
      <c r="G53" s="49">
        <v>1595028846</v>
      </c>
      <c r="H53" s="49">
        <v>989104995</v>
      </c>
      <c r="I53" s="49">
        <v>1644964393</v>
      </c>
      <c r="J53" s="49">
        <v>1679923340</v>
      </c>
      <c r="K53" s="49">
        <f>J53-I53</f>
        <v>34958947</v>
      </c>
      <c r="L53" s="50">
        <f>K53/I53</f>
        <v>2.1252099527968325E-2</v>
      </c>
    </row>
    <row r="54" spans="2:12" x14ac:dyDescent="0.25">
      <c r="B54" s="51" t="s">
        <v>106</v>
      </c>
      <c r="C54" s="52"/>
      <c r="D54" s="52"/>
      <c r="E54" s="52"/>
      <c r="L54" s="53"/>
    </row>
    <row r="55" spans="2:12" x14ac:dyDescent="0.25">
      <c r="L55" s="53"/>
    </row>
    <row r="56" spans="2:12" x14ac:dyDescent="0.25">
      <c r="L56" s="53"/>
    </row>
    <row r="57" spans="2:12" x14ac:dyDescent="0.25">
      <c r="L57" s="53"/>
    </row>
    <row r="58" spans="2:12" x14ac:dyDescent="0.25">
      <c r="L58" s="53"/>
    </row>
    <row r="59" spans="2:12" x14ac:dyDescent="0.25">
      <c r="L59" s="53"/>
    </row>
    <row r="60" spans="2:12" x14ac:dyDescent="0.25">
      <c r="L60" s="53"/>
    </row>
    <row r="61" spans="2:12" x14ac:dyDescent="0.25">
      <c r="L61" s="53"/>
    </row>
    <row r="62" spans="2:12" x14ac:dyDescent="0.25">
      <c r="L62" s="53"/>
    </row>
    <row r="63" spans="2:12" x14ac:dyDescent="0.25">
      <c r="L63" s="53"/>
    </row>
    <row r="64" spans="2:12" x14ac:dyDescent="0.25">
      <c r="L64" s="53"/>
    </row>
    <row r="65" spans="12:12" x14ac:dyDescent="0.25">
      <c r="L65" s="53"/>
    </row>
    <row r="66" spans="12:12" x14ac:dyDescent="0.25">
      <c r="L66" s="53"/>
    </row>
    <row r="67" spans="12:12" x14ac:dyDescent="0.25">
      <c r="L67" s="53"/>
    </row>
    <row r="68" spans="12:12" x14ac:dyDescent="0.25">
      <c r="L68" s="53"/>
    </row>
    <row r="69" spans="12:12" x14ac:dyDescent="0.25">
      <c r="L69" s="53"/>
    </row>
    <row r="70" spans="12:12" x14ac:dyDescent="0.25">
      <c r="L70" s="53"/>
    </row>
    <row r="71" spans="12:12" x14ac:dyDescent="0.25">
      <c r="L71" s="53"/>
    </row>
    <row r="72" spans="12:12" x14ac:dyDescent="0.25">
      <c r="L72" s="53"/>
    </row>
    <row r="73" spans="12:12" x14ac:dyDescent="0.25">
      <c r="L73" s="53"/>
    </row>
    <row r="74" spans="12:12" x14ac:dyDescent="0.25">
      <c r="L74" s="53"/>
    </row>
    <row r="75" spans="12:12" x14ac:dyDescent="0.25">
      <c r="L75" s="53"/>
    </row>
    <row r="76" spans="12:12" x14ac:dyDescent="0.25">
      <c r="L76" s="53"/>
    </row>
    <row r="77" spans="12:12" x14ac:dyDescent="0.25">
      <c r="L77" s="53"/>
    </row>
    <row r="78" spans="12:12" x14ac:dyDescent="0.25">
      <c r="L78" s="53"/>
    </row>
    <row r="79" spans="12:12" x14ac:dyDescent="0.25">
      <c r="L79" s="53"/>
    </row>
    <row r="80" spans="12:12" x14ac:dyDescent="0.25">
      <c r="L80" s="53"/>
    </row>
    <row r="81" spans="12:12" x14ac:dyDescent="0.25">
      <c r="L81" s="53"/>
    </row>
    <row r="82" spans="12:12" x14ac:dyDescent="0.25">
      <c r="L82" s="53"/>
    </row>
    <row r="83" spans="12:12" x14ac:dyDescent="0.25">
      <c r="L83" s="53"/>
    </row>
    <row r="84" spans="12:12" x14ac:dyDescent="0.25">
      <c r="L84" s="53"/>
    </row>
    <row r="85" spans="12:12" x14ac:dyDescent="0.25">
      <c r="L85" s="53"/>
    </row>
    <row r="86" spans="12:12" x14ac:dyDescent="0.25">
      <c r="L86" s="53"/>
    </row>
    <row r="87" spans="12:12" x14ac:dyDescent="0.25">
      <c r="L87" s="53"/>
    </row>
    <row r="88" spans="12:12" x14ac:dyDescent="0.25">
      <c r="L88" s="53"/>
    </row>
    <row r="89" spans="12:12" x14ac:dyDescent="0.25">
      <c r="L89" s="53"/>
    </row>
    <row r="90" spans="12:12" x14ac:dyDescent="0.25">
      <c r="L90" s="53"/>
    </row>
    <row r="91" spans="12:12" x14ac:dyDescent="0.25">
      <c r="L91" s="53"/>
    </row>
    <row r="92" spans="12:12" x14ac:dyDescent="0.25">
      <c r="L92" s="53"/>
    </row>
    <row r="93" spans="12:12" x14ac:dyDescent="0.25">
      <c r="L93" s="53"/>
    </row>
  </sheetData>
  <mergeCells count="16">
    <mergeCell ref="B6:C6"/>
    <mergeCell ref="D6:G6"/>
    <mergeCell ref="B1:L1"/>
    <mergeCell ref="B2:L2"/>
    <mergeCell ref="B3:L3"/>
    <mergeCell ref="B5:C5"/>
    <mergeCell ref="D5:G5"/>
    <mergeCell ref="K10:K11"/>
    <mergeCell ref="L10:L11"/>
    <mergeCell ref="B53:E53"/>
    <mergeCell ref="B7:C7"/>
    <mergeCell ref="D7:G7"/>
    <mergeCell ref="B9:B11"/>
    <mergeCell ref="C9:C11"/>
    <mergeCell ref="D9:D11"/>
    <mergeCell ref="E9:E11"/>
  </mergeCells>
  <pageMargins left="0.7" right="0.7" top="0.75" bottom="0.75" header="0.3" footer="0.3"/>
  <pageSetup scale="5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190106-$</vt:lpstr>
      <vt:lpstr>'190106-$'!Área_de_impresión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DIPRES-Carolina Rodríguez</dc:creator>
  <cp:lastModifiedBy>DIPRES-Carolina Rodríguez</cp:lastModifiedBy>
  <cp:lastPrinted>2025-09-26T12:46:06Z</cp:lastPrinted>
  <dcterms:created xsi:type="dcterms:W3CDTF">2025-09-26T12:03:54Z</dcterms:created>
  <dcterms:modified xsi:type="dcterms:W3CDTF">2025-09-26T12:46:29Z</dcterms:modified>
</cp:coreProperties>
</file>