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47 - MTT 2025\FORMULACIÓN 2026\CARPETA CONGRESO\COMPAGINACIÓN\190103\"/>
    </mc:Choice>
  </mc:AlternateContent>
  <xr:revisionPtr revIDLastSave="0" documentId="13_ncr:1_{98BBABF4-E008-435D-ADCD-2A017D6C1FC9}" xr6:coauthVersionLast="47" xr6:coauthVersionMax="47" xr10:uidLastSave="{00000000-0000-0000-0000-000000000000}"/>
  <bookViews>
    <workbookView xWindow="-120" yWindow="-120" windowWidth="29040" windowHeight="15720" xr2:uid="{23A29A1D-7041-4183-B65C-8D4E7DEDCED7}"/>
  </bookViews>
  <sheets>
    <sheet name="190103-$" sheetId="1" r:id="rId1"/>
  </sheets>
  <definedNames>
    <definedName name="_xlnm.Print_Area" localSheetId="0">'190103-$'!$B$1:$L$42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L12" i="1"/>
  <c r="K13" i="1"/>
  <c r="L13" i="1"/>
  <c r="K14" i="1"/>
  <c r="L14" i="1"/>
  <c r="K15" i="1"/>
  <c r="L15" i="1"/>
  <c r="K16" i="1"/>
  <c r="L16" i="1" s="1"/>
  <c r="K17" i="1"/>
  <c r="L17" i="1"/>
  <c r="K18" i="1"/>
  <c r="L18" i="1" s="1"/>
  <c r="K19" i="1"/>
  <c r="L19" i="1" s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 s="1"/>
  <c r="K27" i="1"/>
  <c r="L27" i="1" s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 s="1"/>
  <c r="K35" i="1"/>
  <c r="L35" i="1" s="1"/>
  <c r="K36" i="1"/>
  <c r="L36" i="1"/>
  <c r="K37" i="1"/>
  <c r="L37" i="1"/>
  <c r="K38" i="1"/>
  <c r="L38" i="1"/>
  <c r="K39" i="1"/>
  <c r="L39" i="1"/>
  <c r="K41" i="1"/>
  <c r="L41" i="1"/>
</calcChain>
</file>

<file path=xl/sharedStrings.xml><?xml version="1.0" encoding="utf-8"?>
<sst xmlns="http://schemas.openxmlformats.org/spreadsheetml/2006/main" count="160" uniqueCount="89">
  <si>
    <r>
      <rPr>
        <sz val="10"/>
        <rFont val="Times New Roman"/>
        <family val="1"/>
      </rPr>
      <t>*GASTOS-(Subt.25+30+32+34+35) + Item25.01+Intereses y Otros Gastos Financieros de Deuda</t>
    </r>
  </si>
  <si>
    <t>Gasto Estado de Operaciones*</t>
  </si>
  <si>
    <t/>
  </si>
  <si>
    <t>SALDO FINAL DE CAJA</t>
  </si>
  <si>
    <t>35</t>
  </si>
  <si>
    <t>Deuda Flotante</t>
  </si>
  <si>
    <t>07</t>
  </si>
  <si>
    <t>SERVICIO DE LA DEUDA</t>
  </si>
  <si>
    <t>34</t>
  </si>
  <si>
    <t>Proyectos</t>
  </si>
  <si>
    <t>02</t>
  </si>
  <si>
    <t>INICIATIVAS DE INVERSIÓN</t>
  </si>
  <si>
    <t>31</t>
  </si>
  <si>
    <t>Programas Informáticos</t>
  </si>
  <si>
    <t>Equipos Informáticos</t>
  </si>
  <si>
    <t>06</t>
  </si>
  <si>
    <t>ADQUISICIÓN DE ACTIVOS NO FINANCIEROS</t>
  </si>
  <si>
    <t>29</t>
  </si>
  <si>
    <t>Otros Integros al Fisco</t>
  </si>
  <si>
    <t>99</t>
  </si>
  <si>
    <t>INTEGROS AL FISCO</t>
  </si>
  <si>
    <t>25</t>
  </si>
  <si>
    <t>Prestaciones Sociales del Empleador</t>
  </si>
  <si>
    <t>03</t>
  </si>
  <si>
    <t>PRESTACIONES DE SEGURIDAD SOCIAL</t>
  </si>
  <si>
    <t>23</t>
  </si>
  <si>
    <t>BIENES Y SERVICIOS DE CONSUMO</t>
  </si>
  <si>
    <t>22</t>
  </si>
  <si>
    <t>GASTOS EN PERSONAL</t>
  </si>
  <si>
    <t>21</t>
  </si>
  <si>
    <t>GASTOS</t>
  </si>
  <si>
    <t>SALDO INICIAL DE CAJA</t>
  </si>
  <si>
    <t>15</t>
  </si>
  <si>
    <t>Ingresos por Percibir</t>
  </si>
  <si>
    <t>10</t>
  </si>
  <si>
    <t>RECUPERACIÓN DE PRÉSTAMOS</t>
  </si>
  <si>
    <t>12</t>
  </si>
  <si>
    <t>Libre</t>
  </si>
  <si>
    <t>01</t>
  </si>
  <si>
    <t>APORTE FISCAL</t>
  </si>
  <si>
    <t>09</t>
  </si>
  <si>
    <t>Otros</t>
  </si>
  <si>
    <t>Multas y Sanciones Pecuniarias</t>
  </si>
  <si>
    <t>Recuperaciones y Reembolsos por Licencias Médicas</t>
  </si>
  <si>
    <t>OTROS INGRESOS CORRIENTES</t>
  </si>
  <si>
    <t>08</t>
  </si>
  <si>
    <t>Recuperación de Licencias Médicas - FONASA</t>
  </si>
  <si>
    <t>201</t>
  </si>
  <si>
    <t>Del Gobierno Central</t>
  </si>
  <si>
    <t>TRANSFERENCIAS CORRIENTES</t>
  </si>
  <si>
    <t>05</t>
  </si>
  <si>
    <t>INGRESOS</t>
  </si>
  <si>
    <t>(En $ de 2026)</t>
  </si>
  <si>
    <t>(En $ de 2025)</t>
  </si>
  <si>
    <t xml:space="preserve">   Variación %    
(6) / (4)</t>
  </si>
  <si>
    <t>Variación monto $ 
(5) - (4)</t>
  </si>
  <si>
    <t>PROYECTO DE LEY DE PRESUPUESTOS AÑO 2026</t>
  </si>
  <si>
    <t>LEY DE PPTOS AÑO 2025 (Inicial + Reajuste + Leyes Especiales)</t>
  </si>
  <si>
    <t>EJECUCIÓN AÑO 2025 AL 31 DE AGOSTO</t>
  </si>
  <si>
    <t>PRESUPUESTO VIGENTE AÑO 2025 A AGOSTO</t>
  </si>
  <si>
    <t>LEY DE PPTOS AÑO 2025  (Inicial + Reajuste + Leyes Especiales)</t>
  </si>
  <si>
    <r>
      <rPr>
        <b/>
        <sz val="12"/>
        <rFont val="Times New Roman"/>
        <family val="1"/>
      </rPr>
      <t>(7)</t>
    </r>
  </si>
  <si>
    <r>
      <rPr>
        <b/>
        <sz val="12"/>
        <rFont val="Times New Roman"/>
        <family val="1"/>
      </rPr>
      <t>(6)</t>
    </r>
  </si>
  <si>
    <t>(5)</t>
  </si>
  <si>
    <t>(4)</t>
  </si>
  <si>
    <t>(3)</t>
  </si>
  <si>
    <t>(2)</t>
  </si>
  <si>
    <t>(1)</t>
  </si>
  <si>
    <r>
      <rPr>
        <b/>
        <sz val="12"/>
        <rFont val="Times New Roman"/>
        <family val="1"/>
      </rPr>
      <t>CLASIFICACIÓN PRESUPUESTARIA</t>
    </r>
  </si>
  <si>
    <r>
      <rPr>
        <b/>
        <sz val="12"/>
        <rFont val="Times New Roman"/>
        <family val="1"/>
      </rPr>
      <t>Asig</t>
    </r>
  </si>
  <si>
    <r>
      <rPr>
        <b/>
        <sz val="12"/>
        <rFont val="Times New Roman"/>
        <family val="1"/>
      </rPr>
      <t>Item</t>
    </r>
  </si>
  <si>
    <r>
      <rPr>
        <b/>
        <sz val="12"/>
        <rFont val="Times New Roman"/>
        <family val="1"/>
      </rPr>
      <t>Subt</t>
    </r>
  </si>
  <si>
    <r>
      <rPr>
        <sz val="10"/>
        <rFont val="Times New Roman"/>
        <family val="1"/>
      </rPr>
      <t>Miles de $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</si>
  <si>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</si>
  <si>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</si>
  <si>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RED MOVILIDAD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</si>
  <si>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</si>
  <si>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</si>
  <si>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</si>
  <si>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SECRETARÍA Y ADMINISTRACIÓN GENERAL DE TRANSPORTES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</si>
  <si>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</si>
  <si>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19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</si>
  <si>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</si>
  <si>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MINISTERIO DE TRANSPORTES Y TELECOMUNICACIONES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</si>
  <si>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</si>
  <si>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 xml:space="preserve">       </t>
    </r>
  </si>
  <si>
    <r>
      <rPr>
        <b/>
        <sz val="10"/>
        <rFont val="Times New Roman"/>
        <family val="1"/>
      </rPr>
      <t>Moneda Nacional</t>
    </r>
  </si>
  <si>
    <t>CUADRO COMPARATIVO ANALITICO AÑOS 2025 - 2026</t>
  </si>
  <si>
    <t>PROYECTO DE LEY DE PRESUPUESTOS PARA 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</si>
</sst>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0"/>
      <name val="Arial"/>
    </font>
    <font>
      <sz val="12"/>
      <name val="Times New Roman"/>
      <family val="1"/>
    </font>
    <font>
      <sz val="10"/>
      <name val="Arial"/>
      <family val="2"/>
    </font>
    <font>
      <sz val="11"/>
      <color theme="1"/>
      <name val="Aptos Narrow"/>
      <family val="2"/>
      <scheme val="minor"/>
    </font>
    <font>
      <sz val="10"/>
      <color rgb="FF000000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0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sz val="10"/>
      <color rgb="FF000000"/>
      <name val="Times New Roman"/>
      <family val="2"/>
    </font>
    <font>
      <b/>
      <sz val="10"/>
      <color rgb="FF000000"/>
      <name val="Times New Roman"/>
      <family val="2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64"/>
      </bottom>
      <diagonal/>
    </border>
    <border>
      <left style="thin">
        <color rgb="FF000000"/>
      </left>
      <right/>
      <top style="thin">
        <color indexed="9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9"/>
      </top>
      <bottom style="thin">
        <color indexed="64"/>
      </bottom>
      <diagonal/>
    </border>
    <border>
      <left style="thin">
        <color indexed="8"/>
      </left>
      <right style="thin">
        <color rgb="FF000000"/>
      </right>
      <top style="thin">
        <color indexed="9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rgb="FF000000"/>
      </left>
      <right/>
      <top style="thin">
        <color indexed="9"/>
      </top>
      <bottom style="thin">
        <color indexed="9"/>
      </bottom>
      <diagonal/>
    </border>
    <border>
      <left style="thin">
        <color rgb="FF000000"/>
      </left>
      <right style="thin">
        <color rgb="FF000000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rgb="FF000000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000000"/>
      </left>
      <right/>
      <top style="medium">
        <color indexed="8"/>
      </top>
      <bottom style="medium">
        <color indexed="8"/>
      </bottom>
      <diagonal/>
    </border>
    <border>
      <left style="thin">
        <color rgb="FF000000"/>
      </left>
      <right style="thin">
        <color rgb="FF000000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rgb="FF000000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3" fillId="0" borderId="0"/>
  </cellStyleXfs>
  <cellXfs count="62">
    <xf numFmtId="0" fontId="0" fillId="0" borderId="0" xfId="0"/>
    <xf numFmtId="0" fontId="1" fillId="0" borderId="0" xfId="0" applyFont="1"/>
    <xf numFmtId="164" fontId="1" fillId="0" borderId="0" xfId="1" applyNumberFormat="1" applyFont="1" applyBorder="1"/>
    <xf numFmtId="0" fontId="4" fillId="2" borderId="0" xfId="2" applyFont="1" applyFill="1" applyAlignment="1" applyProtection="1">
      <alignment wrapText="1"/>
      <protection locked="0"/>
    </xf>
    <xf numFmtId="0" fontId="4" fillId="2" borderId="0" xfId="2" applyFont="1" applyFill="1"/>
    <xf numFmtId="164" fontId="5" fillId="3" borderId="0" xfId="1" applyNumberFormat="1" applyFont="1" applyFill="1" applyBorder="1" applyAlignment="1" applyProtection="1">
      <alignment horizontal="right" vertical="top" wrapText="1"/>
    </xf>
    <xf numFmtId="3" fontId="5" fillId="3" borderId="0" xfId="0" applyNumberFormat="1" applyFont="1" applyFill="1" applyAlignment="1">
      <alignment horizontal="right" vertical="top" wrapText="1"/>
    </xf>
    <xf numFmtId="164" fontId="6" fillId="3" borderId="0" xfId="1" applyNumberFormat="1" applyFont="1" applyFill="1" applyBorder="1" applyAlignment="1" applyProtection="1">
      <alignment horizontal="right" vertical="top" wrapText="1"/>
    </xf>
    <xf numFmtId="3" fontId="6" fillId="3" borderId="0" xfId="0" applyNumberFormat="1" applyFont="1" applyFill="1" applyAlignment="1">
      <alignment horizontal="right" vertical="top" wrapText="1"/>
    </xf>
    <xf numFmtId="0" fontId="6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center" vertical="top" wrapText="1"/>
    </xf>
    <xf numFmtId="164" fontId="1" fillId="0" borderId="0" xfId="1" applyNumberFormat="1" applyFont="1"/>
    <xf numFmtId="164" fontId="5" fillId="3" borderId="1" xfId="1" applyNumberFormat="1" applyFont="1" applyFill="1" applyBorder="1" applyAlignment="1" applyProtection="1">
      <alignment horizontal="right" vertical="top" wrapText="1"/>
    </xf>
    <xf numFmtId="3" fontId="5" fillId="3" borderId="2" xfId="0" applyNumberFormat="1" applyFont="1" applyFill="1" applyBorder="1" applyAlignment="1">
      <alignment horizontal="right" vertical="top" wrapText="1"/>
    </xf>
    <xf numFmtId="164" fontId="6" fillId="3" borderId="6" xfId="1" applyNumberFormat="1" applyFont="1" applyFill="1" applyBorder="1" applyAlignment="1" applyProtection="1">
      <alignment horizontal="right" vertical="top" wrapText="1"/>
    </xf>
    <xf numFmtId="3" fontId="6" fillId="3" borderId="6" xfId="0" applyNumberFormat="1" applyFont="1" applyFill="1" applyBorder="1" applyAlignment="1">
      <alignment horizontal="right" vertical="top" wrapText="1"/>
    </xf>
    <xf numFmtId="0" fontId="6" fillId="3" borderId="6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center" vertical="top" wrapText="1"/>
    </xf>
    <xf numFmtId="164" fontId="6" fillId="3" borderId="10" xfId="1" applyNumberFormat="1" applyFont="1" applyFill="1" applyBorder="1" applyAlignment="1" applyProtection="1">
      <alignment horizontal="right" vertical="top" wrapText="1"/>
    </xf>
    <xf numFmtId="3" fontId="6" fillId="3" borderId="10" xfId="0" applyNumberFormat="1" applyFont="1" applyFill="1" applyBorder="1" applyAlignment="1">
      <alignment horizontal="right" vertical="top" wrapText="1"/>
    </xf>
    <xf numFmtId="0" fontId="6" fillId="3" borderId="10" xfId="0" applyFont="1" applyFill="1" applyBorder="1" applyAlignment="1">
      <alignment horizontal="left" vertical="top" wrapText="1"/>
    </xf>
    <xf numFmtId="0" fontId="6" fillId="3" borderId="11" xfId="0" applyFont="1" applyFill="1" applyBorder="1" applyAlignment="1">
      <alignment horizontal="center" vertical="top" wrapText="1"/>
    </xf>
    <xf numFmtId="0" fontId="6" fillId="3" borderId="12" xfId="0" applyFont="1" applyFill="1" applyBorder="1" applyAlignment="1">
      <alignment horizontal="center" vertical="top" wrapText="1"/>
    </xf>
    <xf numFmtId="0" fontId="6" fillId="3" borderId="13" xfId="0" applyFont="1" applyFill="1" applyBorder="1" applyAlignment="1">
      <alignment horizontal="center" vertical="top" wrapText="1"/>
    </xf>
    <xf numFmtId="164" fontId="5" fillId="4" borderId="14" xfId="1" applyNumberFormat="1" applyFont="1" applyFill="1" applyBorder="1" applyAlignment="1" applyProtection="1">
      <alignment horizontal="right" vertical="top" wrapText="1"/>
    </xf>
    <xf numFmtId="3" fontId="5" fillId="4" borderId="14" xfId="0" applyNumberFormat="1" applyFont="1" applyFill="1" applyBorder="1" applyAlignment="1">
      <alignment horizontal="right" vertical="top" wrapText="1"/>
    </xf>
    <xf numFmtId="3" fontId="5" fillId="4" borderId="15" xfId="0" applyNumberFormat="1" applyFont="1" applyFill="1" applyBorder="1" applyAlignment="1">
      <alignment horizontal="right" vertical="top" wrapText="1"/>
    </xf>
    <xf numFmtId="0" fontId="5" fillId="4" borderId="15" xfId="0" applyFont="1" applyFill="1" applyBorder="1" applyAlignment="1">
      <alignment horizontal="center" vertical="top" wrapText="1"/>
    </xf>
    <xf numFmtId="0" fontId="6" fillId="4" borderId="16" xfId="0" applyFont="1" applyFill="1" applyBorder="1" applyAlignment="1">
      <alignment horizontal="center" vertical="top" wrapText="1"/>
    </xf>
    <xf numFmtId="0" fontId="6" fillId="4" borderId="17" xfId="0" applyFont="1" applyFill="1" applyBorder="1" applyAlignment="1">
      <alignment horizontal="center" vertical="top" wrapText="1"/>
    </xf>
    <xf numFmtId="0" fontId="6" fillId="4" borderId="18" xfId="0" applyFont="1" applyFill="1" applyBorder="1" applyAlignment="1">
      <alignment horizontal="center" vertical="top" wrapText="1"/>
    </xf>
    <xf numFmtId="0" fontId="5" fillId="3" borderId="19" xfId="0" applyFont="1" applyFill="1" applyBorder="1" applyAlignment="1">
      <alignment horizontal="center" vertical="top" wrapText="1"/>
    </xf>
    <xf numFmtId="0" fontId="5" fillId="3" borderId="20" xfId="0" applyFont="1" applyFill="1" applyBorder="1" applyAlignment="1">
      <alignment horizontal="center" vertical="top" wrapText="1"/>
    </xf>
    <xf numFmtId="0" fontId="5" fillId="3" borderId="23" xfId="0" applyFont="1" applyFill="1" applyBorder="1" applyAlignment="1">
      <alignment horizontal="center" vertical="top" wrapText="1"/>
    </xf>
    <xf numFmtId="0" fontId="3" fillId="2" borderId="0" xfId="2" applyFill="1" applyAlignment="1" applyProtection="1">
      <alignment wrapText="1"/>
      <protection locked="0"/>
    </xf>
    <xf numFmtId="0" fontId="10" fillId="2" borderId="0" xfId="2" applyFont="1" applyFill="1" applyAlignment="1">
      <alignment horizontal="center" vertical="top" wrapText="1"/>
    </xf>
    <xf numFmtId="0" fontId="10" fillId="2" borderId="0" xfId="2" applyFont="1" applyFill="1" applyAlignment="1">
      <alignment horizontal="left" vertical="center" wrapText="1"/>
    </xf>
    <xf numFmtId="0" fontId="6" fillId="3" borderId="0" xfId="0" applyFont="1" applyFill="1" applyAlignment="1">
      <alignment vertical="top" wrapText="1"/>
    </xf>
    <xf numFmtId="0" fontId="9" fillId="0" borderId="0" xfId="0" applyFont="1" applyAlignment="1">
      <alignment horizontal="center"/>
    </xf>
    <xf numFmtId="0" fontId="10" fillId="2" borderId="27" xfId="2" applyFont="1" applyFill="1" applyBorder="1" applyAlignment="1">
      <alignment horizontal="left" vertical="top" wrapText="1"/>
    </xf>
    <xf numFmtId="0" fontId="10" fillId="2" borderId="27" xfId="2" applyFont="1" applyFill="1" applyBorder="1" applyAlignment="1" applyProtection="1">
      <alignment horizontal="left" vertical="top" wrapText="1"/>
      <protection locked="0"/>
    </xf>
    <xf numFmtId="0" fontId="10" fillId="2" borderId="26" xfId="2" applyFont="1" applyFill="1" applyBorder="1" applyAlignment="1">
      <alignment horizontal="left" vertical="top" wrapText="1"/>
    </xf>
    <xf numFmtId="0" fontId="10" fillId="2" borderId="26" xfId="2" applyFont="1" applyFill="1" applyBorder="1" applyAlignment="1" applyProtection="1">
      <alignment horizontal="left" vertical="top" wrapText="1"/>
      <protection locked="0"/>
    </xf>
    <xf numFmtId="0" fontId="10" fillId="2" borderId="25" xfId="2" applyFont="1" applyFill="1" applyBorder="1" applyAlignment="1">
      <alignment horizontal="left" vertical="top" wrapText="1"/>
    </xf>
    <xf numFmtId="0" fontId="10" fillId="2" borderId="25" xfId="2" applyFont="1" applyFill="1" applyBorder="1" applyAlignment="1" applyProtection="1">
      <alignment horizontal="left" vertical="top" wrapText="1"/>
      <protection locked="0"/>
    </xf>
    <xf numFmtId="0" fontId="10" fillId="2" borderId="24" xfId="2" applyFont="1" applyFill="1" applyBorder="1" applyAlignment="1">
      <alignment horizontal="left" vertical="top" wrapText="1"/>
    </xf>
    <xf numFmtId="0" fontId="10" fillId="2" borderId="24" xfId="2" applyFont="1" applyFill="1" applyBorder="1" applyAlignment="1" applyProtection="1">
      <alignment horizontal="left" vertical="top" wrapText="1"/>
      <protection locked="0"/>
    </xf>
    <xf numFmtId="0" fontId="10" fillId="2" borderId="29" xfId="2" applyFont="1" applyFill="1" applyBorder="1" applyAlignment="1">
      <alignment horizontal="left" vertical="top" wrapText="1"/>
    </xf>
    <xf numFmtId="0" fontId="10" fillId="2" borderId="29" xfId="2" applyFont="1" applyFill="1" applyBorder="1" applyAlignment="1" applyProtection="1">
      <alignment horizontal="left" vertical="top" wrapText="1"/>
      <protection locked="0"/>
    </xf>
    <xf numFmtId="0" fontId="10" fillId="2" borderId="28" xfId="2" applyFont="1" applyFill="1" applyBorder="1" applyAlignment="1">
      <alignment horizontal="left" vertical="top" wrapText="1"/>
    </xf>
    <xf numFmtId="0" fontId="10" fillId="2" borderId="28" xfId="2" applyFont="1" applyFill="1" applyBorder="1" applyAlignment="1" applyProtection="1">
      <alignment horizontal="left" vertical="top" wrapText="1"/>
      <protection locked="0"/>
    </xf>
    <xf numFmtId="0" fontId="11" fillId="2" borderId="0" xfId="0" applyFont="1" applyFill="1" applyAlignment="1">
      <alignment horizontal="center" vertical="top" wrapText="1"/>
    </xf>
    <xf numFmtId="0" fontId="9" fillId="3" borderId="22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8" fillId="2" borderId="21" xfId="2" applyFont="1" applyFill="1" applyBorder="1" applyAlignment="1">
      <alignment horizontal="center" vertical="center" wrapText="1"/>
    </xf>
    <xf numFmtId="0" fontId="8" fillId="2" borderId="21" xfId="2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2" xr:uid="{3F4B91A7-A706-4771-998C-A254DD0A72D9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8F656-9884-49BC-8EFC-9290CFDCE06E}">
  <sheetPr>
    <pageSetUpPr fitToPage="1"/>
  </sheetPr>
  <dimension ref="B1:L51"/>
  <sheetViews>
    <sheetView showGridLines="0" tabSelected="1" zoomScale="80" zoomScaleNormal="80" workbookViewId="0">
      <selection activeCell="B1" sqref="B1:L42"/>
    </sheetView>
  </sheetViews>
  <sheetFormatPr baseColWidth="10" defaultColWidth="9.140625" defaultRowHeight="15.75" x14ac:dyDescent="0.25"/>
  <cols>
    <col min="1" max="1" width="4.85546875" style="1" customWidth="1"/>
    <col min="2" max="4" width="6.140625" style="1" customWidth="1"/>
    <col min="5" max="5" width="53.5703125" style="1" bestFit="1" customWidth="1"/>
    <col min="6" max="6" width="20" style="1" bestFit="1" customWidth="1"/>
    <col min="7" max="7" width="18.7109375" style="1" bestFit="1" customWidth="1"/>
    <col min="8" max="8" width="19.7109375" style="1" bestFit="1" customWidth="1"/>
    <col min="9" max="9" width="20.28515625" style="1" bestFit="1" customWidth="1"/>
    <col min="10" max="10" width="18.7109375" style="1" bestFit="1" customWidth="1"/>
    <col min="11" max="11" width="19.28515625" style="1" bestFit="1" customWidth="1"/>
    <col min="12" max="12" width="15.7109375" style="1" bestFit="1" customWidth="1"/>
    <col min="13" max="16384" width="9.140625" style="1"/>
  </cols>
  <sheetData>
    <row r="1" spans="2:12" x14ac:dyDescent="0.25">
      <c r="B1" s="40" t="s">
        <v>88</v>
      </c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2:12" x14ac:dyDescent="0.25">
      <c r="B2" s="40" t="s">
        <v>87</v>
      </c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2:12" ht="20.100000000000001" customHeight="1" x14ac:dyDescent="0.25">
      <c r="B3" s="53" t="s">
        <v>86</v>
      </c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2:12" ht="15" customHeight="1" x14ac:dyDescent="0.25">
      <c r="B4" s="36"/>
      <c r="C4" s="36"/>
      <c r="D4" s="36"/>
      <c r="E4" s="36"/>
      <c r="F4" s="36"/>
      <c r="G4" s="36"/>
      <c r="H4" s="38" t="s">
        <v>85</v>
      </c>
      <c r="I4" s="36"/>
      <c r="J4" s="36"/>
      <c r="K4" s="39"/>
      <c r="L4" s="39"/>
    </row>
    <row r="5" spans="2:12" ht="15" customHeight="1" x14ac:dyDescent="0.25">
      <c r="B5" s="49" t="s">
        <v>84</v>
      </c>
      <c r="C5" s="50"/>
      <c r="D5" s="51" t="s">
        <v>83</v>
      </c>
      <c r="E5" s="52"/>
      <c r="F5" s="52"/>
      <c r="G5" s="52"/>
      <c r="H5" s="36"/>
      <c r="I5" s="38" t="s">
        <v>82</v>
      </c>
      <c r="J5" s="38" t="s">
        <v>81</v>
      </c>
      <c r="K5" s="39"/>
      <c r="L5" s="39"/>
    </row>
    <row r="6" spans="2:12" ht="15" customHeight="1" x14ac:dyDescent="0.25">
      <c r="B6" s="41" t="s">
        <v>80</v>
      </c>
      <c r="C6" s="42"/>
      <c r="D6" s="43" t="s">
        <v>79</v>
      </c>
      <c r="E6" s="44"/>
      <c r="F6" s="44"/>
      <c r="G6" s="44"/>
      <c r="H6" s="36"/>
      <c r="I6" s="38" t="s">
        <v>78</v>
      </c>
      <c r="J6" s="38" t="s">
        <v>77</v>
      </c>
      <c r="K6" s="10"/>
      <c r="L6" s="10"/>
    </row>
    <row r="7" spans="2:12" ht="15" customHeight="1" x14ac:dyDescent="0.25">
      <c r="B7" s="45" t="s">
        <v>76</v>
      </c>
      <c r="C7" s="46"/>
      <c r="D7" s="47" t="s">
        <v>75</v>
      </c>
      <c r="E7" s="48"/>
      <c r="F7" s="48"/>
      <c r="G7" s="48"/>
      <c r="H7" s="36"/>
      <c r="I7" s="38" t="s">
        <v>74</v>
      </c>
      <c r="J7" s="38" t="s">
        <v>73</v>
      </c>
      <c r="K7" s="10"/>
      <c r="L7" s="10"/>
    </row>
    <row r="8" spans="2:12" ht="15" customHeight="1" x14ac:dyDescent="0.25">
      <c r="B8" s="36"/>
      <c r="C8" s="36"/>
      <c r="D8" s="36"/>
      <c r="E8" s="36"/>
      <c r="F8" s="36"/>
      <c r="G8" s="36"/>
      <c r="H8" s="37" t="s">
        <v>72</v>
      </c>
      <c r="I8" s="36"/>
      <c r="J8" s="36"/>
      <c r="K8" s="9"/>
      <c r="L8" s="9"/>
    </row>
    <row r="9" spans="2:12" ht="15" customHeight="1" thickBot="1" x14ac:dyDescent="0.3">
      <c r="B9" s="60" t="s">
        <v>71</v>
      </c>
      <c r="C9" s="60" t="s">
        <v>70</v>
      </c>
      <c r="D9" s="60" t="s">
        <v>69</v>
      </c>
      <c r="E9" s="60" t="s">
        <v>68</v>
      </c>
      <c r="F9" s="35" t="s">
        <v>67</v>
      </c>
      <c r="G9" s="35" t="s">
        <v>66</v>
      </c>
      <c r="H9" s="35" t="s">
        <v>65</v>
      </c>
      <c r="I9" s="35" t="s">
        <v>64</v>
      </c>
      <c r="J9" s="35" t="s">
        <v>63</v>
      </c>
      <c r="K9" s="35" t="s">
        <v>62</v>
      </c>
      <c r="L9" s="35" t="s">
        <v>61</v>
      </c>
    </row>
    <row r="10" spans="2:12" ht="73.5" customHeight="1" thickBot="1" x14ac:dyDescent="0.3">
      <c r="B10" s="61"/>
      <c r="C10" s="61"/>
      <c r="D10" s="61"/>
      <c r="E10" s="61"/>
      <c r="F10" s="34" t="s">
        <v>60</v>
      </c>
      <c r="G10" s="34" t="s">
        <v>59</v>
      </c>
      <c r="H10" s="34" t="s">
        <v>58</v>
      </c>
      <c r="I10" s="34" t="s">
        <v>57</v>
      </c>
      <c r="J10" s="34" t="s">
        <v>56</v>
      </c>
      <c r="K10" s="54" t="s">
        <v>55</v>
      </c>
      <c r="L10" s="54" t="s">
        <v>54</v>
      </c>
    </row>
    <row r="11" spans="2:12" ht="16.5" thickBot="1" x14ac:dyDescent="0.3">
      <c r="B11" s="61"/>
      <c r="C11" s="61"/>
      <c r="D11" s="61"/>
      <c r="E11" s="61"/>
      <c r="F11" s="34" t="s">
        <v>53</v>
      </c>
      <c r="G11" s="33" t="s">
        <v>53</v>
      </c>
      <c r="H11" s="33" t="s">
        <v>53</v>
      </c>
      <c r="I11" s="33" t="s">
        <v>52</v>
      </c>
      <c r="J11" s="33" t="s">
        <v>52</v>
      </c>
      <c r="K11" s="55"/>
      <c r="L11" s="55"/>
    </row>
    <row r="12" spans="2:12" ht="15" customHeight="1" thickBot="1" x14ac:dyDescent="0.3">
      <c r="B12" s="32" t="s">
        <v>2</v>
      </c>
      <c r="C12" s="31" t="s">
        <v>2</v>
      </c>
      <c r="D12" s="30" t="s">
        <v>2</v>
      </c>
      <c r="E12" s="29" t="s">
        <v>51</v>
      </c>
      <c r="F12" s="28">
        <v>74596560</v>
      </c>
      <c r="G12" s="27">
        <v>89431618</v>
      </c>
      <c r="H12" s="27">
        <v>44134366</v>
      </c>
      <c r="I12" s="27">
        <v>76717797</v>
      </c>
      <c r="J12" s="27">
        <v>58161850</v>
      </c>
      <c r="K12" s="27">
        <f t="shared" ref="K12:K39" si="0">J12-I12</f>
        <v>-18555947</v>
      </c>
      <c r="L12" s="26">
        <f t="shared" ref="L12:L39" si="1">K12/I12</f>
        <v>-0.24187278213945584</v>
      </c>
    </row>
    <row r="13" spans="2:12" ht="15" customHeight="1" x14ac:dyDescent="0.25">
      <c r="B13" s="25" t="s">
        <v>50</v>
      </c>
      <c r="C13" s="24" t="s">
        <v>2</v>
      </c>
      <c r="D13" s="23" t="s">
        <v>2</v>
      </c>
      <c r="E13" s="22" t="s">
        <v>49</v>
      </c>
      <c r="F13" s="21">
        <v>10</v>
      </c>
      <c r="G13" s="21">
        <v>10</v>
      </c>
      <c r="H13" s="21">
        <v>2699</v>
      </c>
      <c r="I13" s="21">
        <v>10</v>
      </c>
      <c r="J13" s="21">
        <v>10</v>
      </c>
      <c r="K13" s="21">
        <f t="shared" si="0"/>
        <v>0</v>
      </c>
      <c r="L13" s="20">
        <f t="shared" si="1"/>
        <v>0</v>
      </c>
    </row>
    <row r="14" spans="2:12" ht="15" customHeight="1" x14ac:dyDescent="0.25">
      <c r="B14" s="25" t="s">
        <v>2</v>
      </c>
      <c r="C14" s="24" t="s">
        <v>10</v>
      </c>
      <c r="D14" s="23" t="s">
        <v>2</v>
      </c>
      <c r="E14" s="22" t="s">
        <v>48</v>
      </c>
      <c r="F14" s="21">
        <v>10</v>
      </c>
      <c r="G14" s="21">
        <v>10</v>
      </c>
      <c r="H14" s="21">
        <v>2699</v>
      </c>
      <c r="I14" s="21">
        <v>10</v>
      </c>
      <c r="J14" s="21">
        <v>10</v>
      </c>
      <c r="K14" s="21">
        <f t="shared" si="0"/>
        <v>0</v>
      </c>
      <c r="L14" s="20">
        <f t="shared" si="1"/>
        <v>0</v>
      </c>
    </row>
    <row r="15" spans="2:12" ht="15" customHeight="1" x14ac:dyDescent="0.25">
      <c r="B15" s="25" t="s">
        <v>2</v>
      </c>
      <c r="C15" s="24" t="s">
        <v>2</v>
      </c>
      <c r="D15" s="23" t="s">
        <v>47</v>
      </c>
      <c r="E15" s="22" t="s">
        <v>46</v>
      </c>
      <c r="F15" s="21">
        <v>10</v>
      </c>
      <c r="G15" s="21">
        <v>10</v>
      </c>
      <c r="H15" s="21">
        <v>2699</v>
      </c>
      <c r="I15" s="21">
        <v>10</v>
      </c>
      <c r="J15" s="21">
        <v>10</v>
      </c>
      <c r="K15" s="21">
        <f t="shared" si="0"/>
        <v>0</v>
      </c>
      <c r="L15" s="20">
        <f t="shared" si="1"/>
        <v>0</v>
      </c>
    </row>
    <row r="16" spans="2:12" ht="15" customHeight="1" x14ac:dyDescent="0.25">
      <c r="B16" s="25" t="s">
        <v>45</v>
      </c>
      <c r="C16" s="24" t="s">
        <v>2</v>
      </c>
      <c r="D16" s="23" t="s">
        <v>2</v>
      </c>
      <c r="E16" s="22" t="s">
        <v>44</v>
      </c>
      <c r="F16" s="21">
        <v>20258</v>
      </c>
      <c r="G16" s="21">
        <v>20258</v>
      </c>
      <c r="H16" s="21">
        <v>75787</v>
      </c>
      <c r="I16" s="21">
        <v>20886</v>
      </c>
      <c r="J16" s="21">
        <v>20886</v>
      </c>
      <c r="K16" s="21">
        <f t="shared" si="0"/>
        <v>0</v>
      </c>
      <c r="L16" s="20">
        <f t="shared" si="1"/>
        <v>0</v>
      </c>
    </row>
    <row r="17" spans="2:12" ht="15" customHeight="1" x14ac:dyDescent="0.25">
      <c r="B17" s="25" t="s">
        <v>2</v>
      </c>
      <c r="C17" s="24" t="s">
        <v>38</v>
      </c>
      <c r="D17" s="23" t="s">
        <v>2</v>
      </c>
      <c r="E17" s="22" t="s">
        <v>43</v>
      </c>
      <c r="F17" s="21">
        <v>10</v>
      </c>
      <c r="G17" s="21">
        <v>10</v>
      </c>
      <c r="H17" s="21">
        <v>9335</v>
      </c>
      <c r="I17" s="21">
        <v>10</v>
      </c>
      <c r="J17" s="21">
        <v>10</v>
      </c>
      <c r="K17" s="21">
        <f t="shared" si="0"/>
        <v>0</v>
      </c>
      <c r="L17" s="20">
        <f t="shared" si="1"/>
        <v>0</v>
      </c>
    </row>
    <row r="18" spans="2:12" ht="15" customHeight="1" x14ac:dyDescent="0.25">
      <c r="B18" s="25" t="s">
        <v>2</v>
      </c>
      <c r="C18" s="24" t="s">
        <v>10</v>
      </c>
      <c r="D18" s="23" t="s">
        <v>2</v>
      </c>
      <c r="E18" s="22" t="s">
        <v>42</v>
      </c>
      <c r="F18" s="21">
        <v>16094</v>
      </c>
      <c r="G18" s="21">
        <v>16094</v>
      </c>
      <c r="H18" s="21">
        <v>66452</v>
      </c>
      <c r="I18" s="21">
        <v>16593</v>
      </c>
      <c r="J18" s="21">
        <v>16593</v>
      </c>
      <c r="K18" s="21">
        <f t="shared" si="0"/>
        <v>0</v>
      </c>
      <c r="L18" s="20">
        <f t="shared" si="1"/>
        <v>0</v>
      </c>
    </row>
    <row r="19" spans="2:12" ht="15" customHeight="1" x14ac:dyDescent="0.25">
      <c r="B19" s="25" t="s">
        <v>2</v>
      </c>
      <c r="C19" s="24" t="s">
        <v>19</v>
      </c>
      <c r="D19" s="23" t="s">
        <v>2</v>
      </c>
      <c r="E19" s="22" t="s">
        <v>41</v>
      </c>
      <c r="F19" s="21">
        <v>4154</v>
      </c>
      <c r="G19" s="21">
        <v>4154</v>
      </c>
      <c r="H19" s="21">
        <v>0</v>
      </c>
      <c r="I19" s="21">
        <v>4283</v>
      </c>
      <c r="J19" s="21">
        <v>4283</v>
      </c>
      <c r="K19" s="21">
        <f t="shared" si="0"/>
        <v>0</v>
      </c>
      <c r="L19" s="20">
        <f t="shared" si="1"/>
        <v>0</v>
      </c>
    </row>
    <row r="20" spans="2:12" ht="15" customHeight="1" x14ac:dyDescent="0.25">
      <c r="B20" s="25" t="s">
        <v>40</v>
      </c>
      <c r="C20" s="24" t="s">
        <v>2</v>
      </c>
      <c r="D20" s="23" t="s">
        <v>2</v>
      </c>
      <c r="E20" s="22" t="s">
        <v>39</v>
      </c>
      <c r="F20" s="21">
        <v>74575282</v>
      </c>
      <c r="G20" s="21">
        <v>89409769</v>
      </c>
      <c r="H20" s="21">
        <v>44055880</v>
      </c>
      <c r="I20" s="21">
        <v>76695891</v>
      </c>
      <c r="J20" s="21">
        <v>58140934</v>
      </c>
      <c r="K20" s="21">
        <f t="shared" si="0"/>
        <v>-18554957</v>
      </c>
      <c r="L20" s="20">
        <f t="shared" si="1"/>
        <v>-0.24192895809763784</v>
      </c>
    </row>
    <row r="21" spans="2:12" ht="15" customHeight="1" x14ac:dyDescent="0.25">
      <c r="B21" s="25" t="s">
        <v>2</v>
      </c>
      <c r="C21" s="24" t="s">
        <v>38</v>
      </c>
      <c r="D21" s="23" t="s">
        <v>2</v>
      </c>
      <c r="E21" s="22" t="s">
        <v>37</v>
      </c>
      <c r="F21" s="21">
        <v>74575282</v>
      </c>
      <c r="G21" s="21">
        <v>89409769</v>
      </c>
      <c r="H21" s="21">
        <v>44055880</v>
      </c>
      <c r="I21" s="21">
        <v>76695891</v>
      </c>
      <c r="J21" s="21">
        <v>58140934</v>
      </c>
      <c r="K21" s="21">
        <f t="shared" si="0"/>
        <v>-18554957</v>
      </c>
      <c r="L21" s="20">
        <f t="shared" si="1"/>
        <v>-0.24192895809763784</v>
      </c>
    </row>
    <row r="22" spans="2:12" ht="15" customHeight="1" x14ac:dyDescent="0.25">
      <c r="B22" s="25" t="s">
        <v>36</v>
      </c>
      <c r="C22" s="24" t="s">
        <v>2</v>
      </c>
      <c r="D22" s="23" t="s">
        <v>2</v>
      </c>
      <c r="E22" s="22" t="s">
        <v>35</v>
      </c>
      <c r="F22" s="21">
        <v>10</v>
      </c>
      <c r="G22" s="21">
        <v>10</v>
      </c>
      <c r="H22" s="21">
        <v>0</v>
      </c>
      <c r="I22" s="21">
        <v>10</v>
      </c>
      <c r="J22" s="21">
        <v>10</v>
      </c>
      <c r="K22" s="21">
        <f t="shared" si="0"/>
        <v>0</v>
      </c>
      <c r="L22" s="20">
        <f t="shared" si="1"/>
        <v>0</v>
      </c>
    </row>
    <row r="23" spans="2:12" ht="15" customHeight="1" x14ac:dyDescent="0.25">
      <c r="B23" s="25" t="s">
        <v>2</v>
      </c>
      <c r="C23" s="24" t="s">
        <v>34</v>
      </c>
      <c r="D23" s="23" t="s">
        <v>2</v>
      </c>
      <c r="E23" s="22" t="s">
        <v>33</v>
      </c>
      <c r="F23" s="21">
        <v>10</v>
      </c>
      <c r="G23" s="21">
        <v>10</v>
      </c>
      <c r="H23" s="21">
        <v>0</v>
      </c>
      <c r="I23" s="21">
        <v>10</v>
      </c>
      <c r="J23" s="21">
        <v>10</v>
      </c>
      <c r="K23" s="21">
        <f t="shared" si="0"/>
        <v>0</v>
      </c>
      <c r="L23" s="20">
        <f t="shared" si="1"/>
        <v>0</v>
      </c>
    </row>
    <row r="24" spans="2:12" ht="15" customHeight="1" thickBot="1" x14ac:dyDescent="0.3">
      <c r="B24" s="25" t="s">
        <v>32</v>
      </c>
      <c r="C24" s="24" t="s">
        <v>2</v>
      </c>
      <c r="D24" s="23" t="s">
        <v>2</v>
      </c>
      <c r="E24" s="22" t="s">
        <v>31</v>
      </c>
      <c r="F24" s="21">
        <v>1000</v>
      </c>
      <c r="G24" s="21">
        <v>1571</v>
      </c>
      <c r="H24" s="21">
        <v>0</v>
      </c>
      <c r="I24" s="21">
        <v>1000</v>
      </c>
      <c r="J24" s="21">
        <v>10</v>
      </c>
      <c r="K24" s="21">
        <f t="shared" si="0"/>
        <v>-990</v>
      </c>
      <c r="L24" s="20">
        <f t="shared" si="1"/>
        <v>-0.99</v>
      </c>
    </row>
    <row r="25" spans="2:12" ht="15" customHeight="1" thickBot="1" x14ac:dyDescent="0.3">
      <c r="B25" s="32" t="s">
        <v>2</v>
      </c>
      <c r="C25" s="31" t="s">
        <v>2</v>
      </c>
      <c r="D25" s="30" t="s">
        <v>2</v>
      </c>
      <c r="E25" s="29" t="s">
        <v>30</v>
      </c>
      <c r="F25" s="28">
        <v>74596560</v>
      </c>
      <c r="G25" s="27">
        <v>89431618</v>
      </c>
      <c r="H25" s="27">
        <v>41032268</v>
      </c>
      <c r="I25" s="27">
        <v>76717797</v>
      </c>
      <c r="J25" s="27">
        <v>58161850</v>
      </c>
      <c r="K25" s="27">
        <f t="shared" si="0"/>
        <v>-18555947</v>
      </c>
      <c r="L25" s="26">
        <f t="shared" si="1"/>
        <v>-0.24187278213945584</v>
      </c>
    </row>
    <row r="26" spans="2:12" ht="15" customHeight="1" x14ac:dyDescent="0.25">
      <c r="B26" s="25" t="s">
        <v>29</v>
      </c>
      <c r="C26" s="24" t="s">
        <v>2</v>
      </c>
      <c r="D26" s="23" t="s">
        <v>2</v>
      </c>
      <c r="E26" s="22" t="s">
        <v>28</v>
      </c>
      <c r="F26" s="21">
        <v>6167556</v>
      </c>
      <c r="G26" s="21">
        <v>6003693</v>
      </c>
      <c r="H26" s="21">
        <v>3898946</v>
      </c>
      <c r="I26" s="21">
        <v>6167556</v>
      </c>
      <c r="J26" s="21">
        <v>6130751</v>
      </c>
      <c r="K26" s="21">
        <f t="shared" si="0"/>
        <v>-36805</v>
      </c>
      <c r="L26" s="20">
        <f t="shared" si="1"/>
        <v>-5.9675177655460279E-3</v>
      </c>
    </row>
    <row r="27" spans="2:12" ht="15" customHeight="1" x14ac:dyDescent="0.25">
      <c r="B27" s="25" t="s">
        <v>27</v>
      </c>
      <c r="C27" s="24" t="s">
        <v>2</v>
      </c>
      <c r="D27" s="23" t="s">
        <v>2</v>
      </c>
      <c r="E27" s="22" t="s">
        <v>26</v>
      </c>
      <c r="F27" s="21">
        <v>6503119</v>
      </c>
      <c r="G27" s="21">
        <v>6340541</v>
      </c>
      <c r="H27" s="21">
        <v>3835190</v>
      </c>
      <c r="I27" s="21">
        <v>6704716</v>
      </c>
      <c r="J27" s="21">
        <v>6857271</v>
      </c>
      <c r="K27" s="21">
        <f t="shared" si="0"/>
        <v>152555</v>
      </c>
      <c r="L27" s="20">
        <f t="shared" si="1"/>
        <v>2.2753387317225666E-2</v>
      </c>
    </row>
    <row r="28" spans="2:12" ht="15" customHeight="1" x14ac:dyDescent="0.25">
      <c r="B28" s="25" t="s">
        <v>25</v>
      </c>
      <c r="C28" s="24" t="s">
        <v>2</v>
      </c>
      <c r="D28" s="23" t="s">
        <v>2</v>
      </c>
      <c r="E28" s="22" t="s">
        <v>24</v>
      </c>
      <c r="F28" s="21">
        <v>10</v>
      </c>
      <c r="G28" s="21">
        <v>10</v>
      </c>
      <c r="H28" s="21">
        <v>0</v>
      </c>
      <c r="I28" s="21">
        <v>10</v>
      </c>
      <c r="J28" s="21">
        <v>10</v>
      </c>
      <c r="K28" s="21">
        <f t="shared" si="0"/>
        <v>0</v>
      </c>
      <c r="L28" s="20">
        <f t="shared" si="1"/>
        <v>0</v>
      </c>
    </row>
    <row r="29" spans="2:12" ht="15" customHeight="1" x14ac:dyDescent="0.25">
      <c r="B29" s="25" t="s">
        <v>2</v>
      </c>
      <c r="C29" s="24" t="s">
        <v>23</v>
      </c>
      <c r="D29" s="23" t="s">
        <v>2</v>
      </c>
      <c r="E29" s="22" t="s">
        <v>22</v>
      </c>
      <c r="F29" s="21">
        <v>10</v>
      </c>
      <c r="G29" s="21">
        <v>10</v>
      </c>
      <c r="H29" s="21">
        <v>0</v>
      </c>
      <c r="I29" s="21">
        <v>10</v>
      </c>
      <c r="J29" s="21">
        <v>10</v>
      </c>
      <c r="K29" s="21">
        <f t="shared" si="0"/>
        <v>0</v>
      </c>
      <c r="L29" s="20">
        <f t="shared" si="1"/>
        <v>0</v>
      </c>
    </row>
    <row r="30" spans="2:12" ht="15" customHeight="1" x14ac:dyDescent="0.25">
      <c r="B30" s="25" t="s">
        <v>21</v>
      </c>
      <c r="C30" s="24" t="s">
        <v>2</v>
      </c>
      <c r="D30" s="23" t="s">
        <v>2</v>
      </c>
      <c r="E30" s="22" t="s">
        <v>20</v>
      </c>
      <c r="F30" s="21">
        <v>20</v>
      </c>
      <c r="G30" s="21">
        <v>20</v>
      </c>
      <c r="H30" s="21">
        <v>12015</v>
      </c>
      <c r="I30" s="21">
        <v>20</v>
      </c>
      <c r="J30" s="21">
        <v>20</v>
      </c>
      <c r="K30" s="21">
        <f t="shared" si="0"/>
        <v>0</v>
      </c>
      <c r="L30" s="20">
        <f t="shared" si="1"/>
        <v>0</v>
      </c>
    </row>
    <row r="31" spans="2:12" ht="15" customHeight="1" x14ac:dyDescent="0.25">
      <c r="B31" s="25" t="s">
        <v>2</v>
      </c>
      <c r="C31" s="24" t="s">
        <v>19</v>
      </c>
      <c r="D31" s="23" t="s">
        <v>2</v>
      </c>
      <c r="E31" s="22" t="s">
        <v>18</v>
      </c>
      <c r="F31" s="21">
        <v>20</v>
      </c>
      <c r="G31" s="21">
        <v>20</v>
      </c>
      <c r="H31" s="21">
        <v>12015</v>
      </c>
      <c r="I31" s="21">
        <v>20</v>
      </c>
      <c r="J31" s="21">
        <v>20</v>
      </c>
      <c r="K31" s="21">
        <f t="shared" si="0"/>
        <v>0</v>
      </c>
      <c r="L31" s="20">
        <f t="shared" si="1"/>
        <v>0</v>
      </c>
    </row>
    <row r="32" spans="2:12" ht="15" customHeight="1" x14ac:dyDescent="0.25">
      <c r="B32" s="25" t="s">
        <v>17</v>
      </c>
      <c r="C32" s="24" t="s">
        <v>2</v>
      </c>
      <c r="D32" s="23" t="s">
        <v>2</v>
      </c>
      <c r="E32" s="22" t="s">
        <v>16</v>
      </c>
      <c r="F32" s="21">
        <v>635434</v>
      </c>
      <c r="G32" s="21">
        <v>635434</v>
      </c>
      <c r="H32" s="21">
        <v>261595</v>
      </c>
      <c r="I32" s="21">
        <v>655133</v>
      </c>
      <c r="J32" s="21">
        <v>637157</v>
      </c>
      <c r="K32" s="21">
        <f t="shared" si="0"/>
        <v>-17976</v>
      </c>
      <c r="L32" s="20">
        <f t="shared" si="1"/>
        <v>-2.7438703286202955E-2</v>
      </c>
    </row>
    <row r="33" spans="2:12" ht="15" customHeight="1" x14ac:dyDescent="0.25">
      <c r="B33" s="25" t="s">
        <v>2</v>
      </c>
      <c r="C33" s="24" t="s">
        <v>15</v>
      </c>
      <c r="D33" s="23" t="s">
        <v>2</v>
      </c>
      <c r="E33" s="22" t="s">
        <v>14</v>
      </c>
      <c r="F33" s="21">
        <v>126082</v>
      </c>
      <c r="G33" s="21">
        <v>126082</v>
      </c>
      <c r="H33" s="21">
        <v>41494</v>
      </c>
      <c r="I33" s="21">
        <v>129991</v>
      </c>
      <c r="J33" s="21">
        <v>18002</v>
      </c>
      <c r="K33" s="21">
        <f t="shared" si="0"/>
        <v>-111989</v>
      </c>
      <c r="L33" s="20">
        <f t="shared" si="1"/>
        <v>-0.86151348939541972</v>
      </c>
    </row>
    <row r="34" spans="2:12" ht="15" customHeight="1" x14ac:dyDescent="0.25">
      <c r="B34" s="25" t="s">
        <v>2</v>
      </c>
      <c r="C34" s="24" t="s">
        <v>6</v>
      </c>
      <c r="D34" s="23" t="s">
        <v>2</v>
      </c>
      <c r="E34" s="22" t="s">
        <v>13</v>
      </c>
      <c r="F34" s="21">
        <v>509352</v>
      </c>
      <c r="G34" s="21">
        <v>509352</v>
      </c>
      <c r="H34" s="21">
        <v>220101</v>
      </c>
      <c r="I34" s="21">
        <v>525142</v>
      </c>
      <c r="J34" s="21">
        <v>619155</v>
      </c>
      <c r="K34" s="21">
        <f t="shared" si="0"/>
        <v>94013</v>
      </c>
      <c r="L34" s="20">
        <f t="shared" si="1"/>
        <v>0.1790239592338834</v>
      </c>
    </row>
    <row r="35" spans="2:12" ht="15" customHeight="1" x14ac:dyDescent="0.25">
      <c r="B35" s="25" t="s">
        <v>12</v>
      </c>
      <c r="C35" s="24" t="s">
        <v>2</v>
      </c>
      <c r="D35" s="23" t="s">
        <v>2</v>
      </c>
      <c r="E35" s="22" t="s">
        <v>11</v>
      </c>
      <c r="F35" s="21">
        <v>61288421</v>
      </c>
      <c r="G35" s="21">
        <v>61277421</v>
      </c>
      <c r="H35" s="21">
        <v>17853879</v>
      </c>
      <c r="I35" s="21">
        <v>63188362</v>
      </c>
      <c r="J35" s="21">
        <v>44536621</v>
      </c>
      <c r="K35" s="21">
        <f t="shared" si="0"/>
        <v>-18651741</v>
      </c>
      <c r="L35" s="20">
        <f t="shared" si="1"/>
        <v>-0.29517683968449759</v>
      </c>
    </row>
    <row r="36" spans="2:12" ht="15" customHeight="1" x14ac:dyDescent="0.25">
      <c r="B36" s="25" t="s">
        <v>2</v>
      </c>
      <c r="C36" s="24" t="s">
        <v>10</v>
      </c>
      <c r="D36" s="23" t="s">
        <v>2</v>
      </c>
      <c r="E36" s="22" t="s">
        <v>9</v>
      </c>
      <c r="F36" s="21">
        <v>61288421</v>
      </c>
      <c r="G36" s="21">
        <v>61277421</v>
      </c>
      <c r="H36" s="21">
        <v>17853879</v>
      </c>
      <c r="I36" s="21">
        <v>63188362</v>
      </c>
      <c r="J36" s="21">
        <v>44536621</v>
      </c>
      <c r="K36" s="21">
        <f t="shared" si="0"/>
        <v>-18651741</v>
      </c>
      <c r="L36" s="20">
        <f t="shared" si="1"/>
        <v>-0.29517683968449759</v>
      </c>
    </row>
    <row r="37" spans="2:12" ht="15" customHeight="1" x14ac:dyDescent="0.25">
      <c r="B37" s="25" t="s">
        <v>8</v>
      </c>
      <c r="C37" s="24" t="s">
        <v>2</v>
      </c>
      <c r="D37" s="23" t="s">
        <v>2</v>
      </c>
      <c r="E37" s="22" t="s">
        <v>7</v>
      </c>
      <c r="F37" s="21">
        <v>1000</v>
      </c>
      <c r="G37" s="21">
        <v>15173499</v>
      </c>
      <c r="H37" s="21">
        <v>15170643</v>
      </c>
      <c r="I37" s="21">
        <v>1000</v>
      </c>
      <c r="J37" s="21">
        <v>10</v>
      </c>
      <c r="K37" s="21">
        <f t="shared" si="0"/>
        <v>-990</v>
      </c>
      <c r="L37" s="20">
        <f t="shared" si="1"/>
        <v>-0.99</v>
      </c>
    </row>
    <row r="38" spans="2:12" ht="15" customHeight="1" x14ac:dyDescent="0.25">
      <c r="B38" s="25" t="s">
        <v>2</v>
      </c>
      <c r="C38" s="24" t="s">
        <v>6</v>
      </c>
      <c r="D38" s="23" t="s">
        <v>2</v>
      </c>
      <c r="E38" s="22" t="s">
        <v>5</v>
      </c>
      <c r="F38" s="21">
        <v>1000</v>
      </c>
      <c r="G38" s="21">
        <v>15173499</v>
      </c>
      <c r="H38" s="21">
        <v>15170643</v>
      </c>
      <c r="I38" s="21">
        <v>1000</v>
      </c>
      <c r="J38" s="21">
        <v>10</v>
      </c>
      <c r="K38" s="21">
        <f t="shared" si="0"/>
        <v>-990</v>
      </c>
      <c r="L38" s="20">
        <f t="shared" si="1"/>
        <v>-0.99</v>
      </c>
    </row>
    <row r="39" spans="2:12" ht="15" customHeight="1" x14ac:dyDescent="0.25">
      <c r="B39" s="19" t="s">
        <v>4</v>
      </c>
      <c r="C39" s="18" t="s">
        <v>2</v>
      </c>
      <c r="D39" s="17" t="s">
        <v>2</v>
      </c>
      <c r="E39" s="16" t="s">
        <v>3</v>
      </c>
      <c r="F39" s="15">
        <v>1000</v>
      </c>
      <c r="G39" s="15">
        <v>1000</v>
      </c>
      <c r="H39" s="15">
        <v>0</v>
      </c>
      <c r="I39" s="15">
        <v>1000</v>
      </c>
      <c r="J39" s="15">
        <v>10</v>
      </c>
      <c r="K39" s="15">
        <f t="shared" si="0"/>
        <v>-990</v>
      </c>
      <c r="L39" s="14">
        <f t="shared" si="1"/>
        <v>-0.99</v>
      </c>
    </row>
    <row r="40" spans="2:12" ht="15" customHeight="1" x14ac:dyDescent="0.25">
      <c r="E40" s="1" t="s">
        <v>2</v>
      </c>
      <c r="F40" s="1" t="s">
        <v>2</v>
      </c>
      <c r="G40" s="1" t="s">
        <v>2</v>
      </c>
      <c r="H40" s="1" t="s">
        <v>2</v>
      </c>
      <c r="I40" s="1" t="s">
        <v>2</v>
      </c>
      <c r="J40" s="1" t="s">
        <v>2</v>
      </c>
    </row>
    <row r="41" spans="2:12" ht="15" customHeight="1" x14ac:dyDescent="0.25">
      <c r="B41" s="56" t="s">
        <v>1</v>
      </c>
      <c r="C41" s="57"/>
      <c r="D41" s="57"/>
      <c r="E41" s="58"/>
      <c r="F41" s="13">
        <v>74594540</v>
      </c>
      <c r="G41" s="13">
        <v>74257099</v>
      </c>
      <c r="H41" s="13">
        <v>25849610</v>
      </c>
      <c r="I41" s="13">
        <v>76715777</v>
      </c>
      <c r="J41" s="13">
        <v>58161810</v>
      </c>
      <c r="K41" s="13">
        <f>J41-I41</f>
        <v>-18553967</v>
      </c>
      <c r="L41" s="12">
        <f>K41/I41</f>
        <v>-0.24185334132769065</v>
      </c>
    </row>
    <row r="42" spans="2:12" x14ac:dyDescent="0.25">
      <c r="B42" s="4" t="s">
        <v>0</v>
      </c>
      <c r="C42" s="3"/>
      <c r="D42" s="3"/>
      <c r="E42" s="3"/>
      <c r="L42" s="11"/>
    </row>
    <row r="48" spans="2:12" x14ac:dyDescent="0.25">
      <c r="B48" s="10"/>
      <c r="C48" s="10"/>
      <c r="D48" s="10"/>
      <c r="E48" s="9"/>
      <c r="F48" s="8"/>
      <c r="G48" s="8"/>
      <c r="H48" s="8"/>
      <c r="I48" s="8"/>
      <c r="J48" s="8"/>
      <c r="K48" s="8"/>
      <c r="L48" s="7"/>
    </row>
    <row r="50" spans="2:12" x14ac:dyDescent="0.25">
      <c r="B50" s="59"/>
      <c r="C50" s="59"/>
      <c r="D50" s="59"/>
      <c r="E50" s="59"/>
      <c r="F50" s="6"/>
      <c r="G50" s="6"/>
      <c r="H50" s="6"/>
      <c r="I50" s="6"/>
      <c r="J50" s="6"/>
      <c r="K50" s="6"/>
      <c r="L50" s="5"/>
    </row>
    <row r="51" spans="2:12" x14ac:dyDescent="0.25">
      <c r="B51" s="4"/>
      <c r="C51" s="3"/>
      <c r="D51" s="3"/>
      <c r="E51" s="3"/>
      <c r="L51" s="2"/>
    </row>
  </sheetData>
  <mergeCells count="17">
    <mergeCell ref="K10:K11"/>
    <mergeCell ref="L10:L11"/>
    <mergeCell ref="B41:E41"/>
    <mergeCell ref="B50:E50"/>
    <mergeCell ref="B9:B11"/>
    <mergeCell ref="C9:C11"/>
    <mergeCell ref="D9:D11"/>
    <mergeCell ref="E9:E11"/>
    <mergeCell ref="B1:L1"/>
    <mergeCell ref="B2:L2"/>
    <mergeCell ref="B6:C6"/>
    <mergeCell ref="D6:G6"/>
    <mergeCell ref="B7:C7"/>
    <mergeCell ref="D7:G7"/>
    <mergeCell ref="B5:C5"/>
    <mergeCell ref="D5:G5"/>
    <mergeCell ref="B3:L3"/>
  </mergeCells>
  <pageMargins left="0.25" right="0.25" top="0.75" bottom="0.75" header="0.3" footer="0.3"/>
  <pageSetup scale="66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190103-$</vt:lpstr>
      <vt:lpstr>'190103-$'!Área_de_impresión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DIPRES-Carolina Rodríguez</dc:creator>
  <cp:lastModifiedBy>DIPRES-Carolina Rodríguez</cp:lastModifiedBy>
  <cp:lastPrinted>2025-09-26T19:16:05Z</cp:lastPrinted>
  <dcterms:created xsi:type="dcterms:W3CDTF">2025-09-26T12:01:59Z</dcterms:created>
  <dcterms:modified xsi:type="dcterms:W3CDTF">2025-09-26T19:16:08Z</dcterms:modified>
</cp:coreProperties>
</file>