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C6E55684-191A-40F4-AE69-3AF5037CE8F9}" xr6:coauthVersionLast="47" xr6:coauthVersionMax="47" xr10:uidLastSave="{00000000-0000-0000-0000-000000000000}"/>
  <bookViews>
    <workbookView xWindow="28680" yWindow="-120" windowWidth="16440" windowHeight="28320" xr2:uid="{D7CEB32B-A5EA-4B6F-86C1-6027AB13DC6D}"/>
  </bookViews>
  <sheets>
    <sheet name="cuadro Comparativo analitico 7" sheetId="1" r:id="rId1"/>
  </sheets>
  <definedNames>
    <definedName name="_xlnm.Print_Area" localSheetId="0">'cuadro Comparativo analitico 7'!$A$1:$L$51</definedName>
    <definedName name="JR_PAGE_ANCHOR_2_1">#REF!</definedName>
    <definedName name="JR_PAGE_ANCHOR_6_1">'cuadro Comparativo analitico 7'!$A$1</definedName>
    <definedName name="_xlnm.Print_Titles" localSheetId="0">'cuadro Comparativo analitico 7'!$1:$11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L40" i="1"/>
  <c r="K40" i="1"/>
  <c r="K39" i="1"/>
  <c r="L39" i="1" s="1"/>
  <c r="K38" i="1"/>
  <c r="L38" i="1" s="1"/>
  <c r="K37" i="1"/>
  <c r="L37" i="1" s="1"/>
  <c r="K36" i="1"/>
  <c r="L36" i="1" s="1"/>
  <c r="K35" i="1"/>
  <c r="L35" i="1" s="1"/>
  <c r="K34" i="1"/>
  <c r="K33" i="1"/>
  <c r="L32" i="1"/>
  <c r="K32" i="1"/>
  <c r="K31" i="1"/>
  <c r="L31" i="1" s="1"/>
  <c r="K29" i="1"/>
  <c r="L29" i="1" s="1"/>
  <c r="K28" i="1"/>
  <c r="L28" i="1" s="1"/>
  <c r="L27" i="1"/>
  <c r="K27" i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L19" i="1"/>
  <c r="K19" i="1"/>
  <c r="K18" i="1"/>
  <c r="L18" i="1" s="1"/>
  <c r="K17" i="1"/>
  <c r="L17" i="1" s="1"/>
  <c r="L16" i="1"/>
  <c r="K16" i="1"/>
  <c r="K15" i="1"/>
  <c r="L15" i="1" s="1"/>
  <c r="K14" i="1"/>
  <c r="L14" i="1" s="1"/>
  <c r="L13" i="1"/>
  <c r="K13" i="1"/>
  <c r="K30" i="1"/>
  <c r="L30" i="1" s="1"/>
  <c r="K12" i="1"/>
  <c r="L12" i="1" s="1"/>
</calcChain>
</file>

<file path=xl/sharedStrings.xml><?xml version="1.0" encoding="utf-8"?>
<sst xmlns="http://schemas.openxmlformats.org/spreadsheetml/2006/main" count="220" uniqueCount="94">
  <si>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</si>
  <si>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</si>
  <si>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</si>
  <si>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</si>
  <si>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</si>
  <si>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</si>
  <si>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</si>
  <si>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</si>
  <si>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</si>
  <si>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PARQUE METROPOLITANO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</si>
  <si>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</si>
  <si>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</si>
  <si>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</si>
  <si>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</si>
  <si>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</si>
  <si>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</si>
  <si>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</si>
  <si>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</si>
  <si>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</si>
  <si>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</si>
  <si>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</si>
  <si>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</si>
  <si>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</si>
  <si>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</si>
  <si>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</si>
  <si>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</si>
  <si>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</si>
  <si>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</si>
  <si>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</si>
  <si>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</si>
  <si>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</si>
  <si>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</si>
  <si>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</si>
  <si>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</si>
  <si>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</si>
  <si>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</si>
  <si>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</si>
  <si>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</si>
  <si>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</si>
  <si>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</si>
  <si>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</si>
  <si>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</si>
  <si>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</si>
  <si>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</si>
  <si>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</si>
  <si>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</si>
  <si>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</si>
  <si>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Otros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</si>
  <si>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</si>
  <si>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</si>
  <si>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99</t>
    </r>
  </si>
  <si>
    <r>
      <rPr>
        <sz val="10"/>
        <rFont val="Times New Roman"/>
      </rPr>
      <t>Otras 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</si>
  <si>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</si>
  <si>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</si>
  <si>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</si>
  <si>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</si>
  <si>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</si>
  <si>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</si>
  <si>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</si>
  <si>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</si>
  <si>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</si>
  <si>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</si>
  <si>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</si>
  <si>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</si>
  <si>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</si>
  <si>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</si>
  <si>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</si>
  <si>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</si>
  <si>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</si>
  <si>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</si>
  <si>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04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</si>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</sst>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F639-6BD6-40E7-9378-AEEB16C0E9E7}">
  <sheetPr>
    <outlinePr summaryBelow="0"/>
  </sheetPr>
  <dimension ref="A1:M51"/>
  <sheetViews>
    <sheetView tabSelected="1" view="pageBreakPreview" zoomScaleNormal="100" zoomScaleSheetLayoutView="100" workbookViewId="0">
      <selection activeCell="P14" sqref="P1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</row>
    <row r="2" spans="1:13" ht="17.100000000000001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1"/>
      <c r="M2" s="1"/>
    </row>
    <row r="3" spans="1:13" ht="15" customHeight="1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1" t="s">
        <v>4</v>
      </c>
      <c r="B5" s="42"/>
      <c r="C5" s="43" t="s">
        <v>5</v>
      </c>
      <c r="D5" s="44"/>
      <c r="E5" s="44"/>
      <c r="F5" s="44"/>
      <c r="G5" s="44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3" t="s">
        <v>8</v>
      </c>
      <c r="B6" s="34"/>
      <c r="C6" s="35" t="s">
        <v>9</v>
      </c>
      <c r="D6" s="36"/>
      <c r="E6" s="36"/>
      <c r="F6" s="36"/>
      <c r="G6" s="36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27" t="s">
        <v>12</v>
      </c>
      <c r="B7" s="28"/>
      <c r="C7" s="29" t="s">
        <v>9</v>
      </c>
      <c r="D7" s="30"/>
      <c r="E7" s="30"/>
      <c r="F7" s="30"/>
      <c r="G7" s="30"/>
      <c r="H7" s="1"/>
      <c r="I7" s="19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31" t="s">
        <v>16</v>
      </c>
      <c r="B9" s="31" t="s">
        <v>17</v>
      </c>
      <c r="C9" s="31" t="s">
        <v>18</v>
      </c>
      <c r="D9" s="31" t="s">
        <v>19</v>
      </c>
      <c r="E9" s="31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32"/>
      <c r="B10" s="32"/>
      <c r="C10" s="32"/>
      <c r="D10" s="32"/>
      <c r="E10" s="32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21" t="s">
        <v>33</v>
      </c>
      <c r="L10" s="21" t="s">
        <v>34</v>
      </c>
      <c r="M10" s="1"/>
    </row>
    <row r="11" spans="1:13" ht="30" customHeight="1" thickBot="1" x14ac:dyDescent="0.3">
      <c r="A11" s="32"/>
      <c r="B11" s="32"/>
      <c r="C11" s="32"/>
      <c r="D11" s="32"/>
      <c r="E11" s="32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22"/>
      <c r="L11" s="22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44170430</v>
      </c>
      <c r="G12" s="9">
        <v>43960397</v>
      </c>
      <c r="H12" s="9">
        <v>26621545</v>
      </c>
      <c r="I12" s="9">
        <v>45228420</v>
      </c>
      <c r="J12" s="9">
        <v>45281007</v>
      </c>
      <c r="K12" s="9">
        <f>J12-I12</f>
        <v>52587</v>
      </c>
      <c r="L12" s="10">
        <f>(K12/I12)</f>
        <v>1.1626981442199396E-3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10</v>
      </c>
      <c r="G13" s="13">
        <v>10</v>
      </c>
      <c r="H13" s="13">
        <v>0</v>
      </c>
      <c r="I13" s="13">
        <v>10</v>
      </c>
      <c r="J13" s="13">
        <v>10</v>
      </c>
      <c r="K13" s="20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11</v>
      </c>
      <c r="C14" s="11" t="s">
        <v>37</v>
      </c>
      <c r="D14" s="11" t="s">
        <v>37</v>
      </c>
      <c r="E14" s="12" t="s">
        <v>41</v>
      </c>
      <c r="F14" s="13">
        <v>10</v>
      </c>
      <c r="G14" s="13">
        <v>10</v>
      </c>
      <c r="H14" s="13">
        <v>0</v>
      </c>
      <c r="I14" s="13">
        <v>10</v>
      </c>
      <c r="J14" s="13">
        <v>10</v>
      </c>
      <c r="K14" s="14">
        <f t="shared" ref="K14:K29" si="0">+J14-I14</f>
        <v>0</v>
      </c>
      <c r="L14" s="15">
        <f t="shared" ref="L14:L29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42</v>
      </c>
      <c r="D15" s="11" t="s">
        <v>37</v>
      </c>
      <c r="E15" s="12" t="s">
        <v>43</v>
      </c>
      <c r="F15" s="13">
        <v>10</v>
      </c>
      <c r="G15" s="13">
        <v>10</v>
      </c>
      <c r="H15" s="13">
        <v>0</v>
      </c>
      <c r="I15" s="13">
        <v>10</v>
      </c>
      <c r="J15" s="13">
        <v>10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44</v>
      </c>
      <c r="B16" s="11" t="s">
        <v>37</v>
      </c>
      <c r="C16" s="11" t="s">
        <v>37</v>
      </c>
      <c r="D16" s="11" t="s">
        <v>37</v>
      </c>
      <c r="E16" s="12" t="s">
        <v>45</v>
      </c>
      <c r="F16" s="13">
        <v>459997</v>
      </c>
      <c r="G16" s="13">
        <v>459997</v>
      </c>
      <c r="H16" s="13">
        <v>533991</v>
      </c>
      <c r="I16" s="13">
        <v>474257</v>
      </c>
      <c r="J16" s="13">
        <v>10</v>
      </c>
      <c r="K16" s="13">
        <f t="shared" si="0"/>
        <v>-474247</v>
      </c>
      <c r="L16" s="15">
        <f t="shared" si="1"/>
        <v>-0.99997891438608177</v>
      </c>
      <c r="M16" s="1"/>
    </row>
    <row r="17" spans="1:13" ht="15" customHeight="1" x14ac:dyDescent="0.25">
      <c r="A17" s="11" t="s">
        <v>37</v>
      </c>
      <c r="B17" s="11" t="s">
        <v>14</v>
      </c>
      <c r="C17" s="11" t="s">
        <v>37</v>
      </c>
      <c r="D17" s="11" t="s">
        <v>37</v>
      </c>
      <c r="E17" s="12" t="s">
        <v>46</v>
      </c>
      <c r="F17" s="13">
        <v>452563</v>
      </c>
      <c r="G17" s="13">
        <v>452563</v>
      </c>
      <c r="H17" s="13">
        <v>533991</v>
      </c>
      <c r="I17" s="13">
        <v>466593</v>
      </c>
      <c r="J17" s="13">
        <v>0</v>
      </c>
      <c r="K17" s="13">
        <f t="shared" si="0"/>
        <v>-466593</v>
      </c>
      <c r="L17" s="15">
        <f t="shared" si="1"/>
        <v>-1</v>
      </c>
      <c r="M17" s="1"/>
    </row>
    <row r="18" spans="1:13" ht="15" customHeight="1" x14ac:dyDescent="0.25">
      <c r="A18" s="11" t="s">
        <v>37</v>
      </c>
      <c r="B18" s="11" t="s">
        <v>48</v>
      </c>
      <c r="C18" s="11" t="s">
        <v>37</v>
      </c>
      <c r="D18" s="11" t="s">
        <v>37</v>
      </c>
      <c r="E18" s="12" t="s">
        <v>49</v>
      </c>
      <c r="F18" s="13">
        <v>10</v>
      </c>
      <c r="G18" s="13">
        <v>10</v>
      </c>
      <c r="H18" s="13">
        <v>0</v>
      </c>
      <c r="I18" s="13">
        <v>10</v>
      </c>
      <c r="J18" s="13">
        <v>10</v>
      </c>
      <c r="K18" s="14">
        <f t="shared" si="0"/>
        <v>0</v>
      </c>
      <c r="L18" s="15">
        <f t="shared" si="1"/>
        <v>0</v>
      </c>
      <c r="M18" s="1"/>
    </row>
    <row r="19" spans="1:13" ht="15" customHeight="1" x14ac:dyDescent="0.25">
      <c r="A19" s="11" t="s">
        <v>37</v>
      </c>
      <c r="B19" s="11" t="s">
        <v>50</v>
      </c>
      <c r="C19" s="11" t="s">
        <v>37</v>
      </c>
      <c r="D19" s="11" t="s">
        <v>37</v>
      </c>
      <c r="E19" s="12" t="s">
        <v>51</v>
      </c>
      <c r="F19" s="13">
        <v>7424</v>
      </c>
      <c r="G19" s="13">
        <v>7424</v>
      </c>
      <c r="H19" s="13">
        <v>0</v>
      </c>
      <c r="I19" s="13">
        <v>7654</v>
      </c>
      <c r="J19" s="13">
        <v>0</v>
      </c>
      <c r="K19" s="13">
        <f t="shared" si="0"/>
        <v>-7654</v>
      </c>
      <c r="L19" s="15">
        <f t="shared" si="1"/>
        <v>-1</v>
      </c>
      <c r="M19" s="1"/>
    </row>
    <row r="20" spans="1:13" ht="15" customHeight="1" x14ac:dyDescent="0.25">
      <c r="A20" s="11" t="s">
        <v>52</v>
      </c>
      <c r="B20" s="11" t="s">
        <v>37</v>
      </c>
      <c r="C20" s="11" t="s">
        <v>37</v>
      </c>
      <c r="D20" s="11" t="s">
        <v>37</v>
      </c>
      <c r="E20" s="12" t="s">
        <v>53</v>
      </c>
      <c r="F20" s="13">
        <v>1640112</v>
      </c>
      <c r="G20" s="13">
        <v>1640112</v>
      </c>
      <c r="H20" s="13">
        <v>177630</v>
      </c>
      <c r="I20" s="13">
        <v>1690955</v>
      </c>
      <c r="J20" s="13">
        <v>20</v>
      </c>
      <c r="K20" s="13">
        <f t="shared" si="0"/>
        <v>-1690935</v>
      </c>
      <c r="L20" s="15">
        <f t="shared" si="1"/>
        <v>-0.9999881723641374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54</v>
      </c>
      <c r="F21" s="13">
        <v>10</v>
      </c>
      <c r="G21" s="13">
        <v>10</v>
      </c>
      <c r="H21" s="13">
        <v>0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11</v>
      </c>
      <c r="C22" s="11" t="s">
        <v>37</v>
      </c>
      <c r="D22" s="11" t="s">
        <v>37</v>
      </c>
      <c r="E22" s="12" t="s">
        <v>55</v>
      </c>
      <c r="F22" s="13">
        <v>1640102</v>
      </c>
      <c r="G22" s="13">
        <v>1640102</v>
      </c>
      <c r="H22" s="13">
        <v>177630</v>
      </c>
      <c r="I22" s="13">
        <v>1690945</v>
      </c>
      <c r="J22" s="13">
        <v>10</v>
      </c>
      <c r="K22" s="13">
        <f t="shared" si="0"/>
        <v>-1690935</v>
      </c>
      <c r="L22" s="15">
        <f t="shared" si="1"/>
        <v>-0.99999408614709528</v>
      </c>
      <c r="M22" s="1"/>
    </row>
    <row r="23" spans="1:13" ht="15" customHeight="1" x14ac:dyDescent="0.25">
      <c r="A23" s="11" t="s">
        <v>56</v>
      </c>
      <c r="B23" s="11" t="s">
        <v>37</v>
      </c>
      <c r="C23" s="11" t="s">
        <v>37</v>
      </c>
      <c r="D23" s="11" t="s">
        <v>37</v>
      </c>
      <c r="E23" s="12" t="s">
        <v>57</v>
      </c>
      <c r="F23" s="13">
        <v>289917</v>
      </c>
      <c r="G23" s="13">
        <v>324598</v>
      </c>
      <c r="H23" s="13">
        <v>177404</v>
      </c>
      <c r="I23" s="13">
        <v>298904</v>
      </c>
      <c r="J23" s="13">
        <v>298904</v>
      </c>
      <c r="K23" s="14">
        <f t="shared" si="0"/>
        <v>0</v>
      </c>
      <c r="L23" s="15">
        <f t="shared" si="1"/>
        <v>0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58</v>
      </c>
      <c r="F24" s="13">
        <v>258237</v>
      </c>
      <c r="G24" s="13">
        <v>258237</v>
      </c>
      <c r="H24" s="13">
        <v>75232</v>
      </c>
      <c r="I24" s="13">
        <v>266242</v>
      </c>
      <c r="J24" s="13">
        <v>266242</v>
      </c>
      <c r="K24" s="14">
        <f t="shared" si="0"/>
        <v>0</v>
      </c>
      <c r="L24" s="15">
        <f t="shared" si="1"/>
        <v>0</v>
      </c>
      <c r="M24" s="1"/>
    </row>
    <row r="25" spans="1:13" ht="15" customHeight="1" x14ac:dyDescent="0.25">
      <c r="A25" s="11" t="s">
        <v>37</v>
      </c>
      <c r="B25" s="11" t="s">
        <v>11</v>
      </c>
      <c r="C25" s="11" t="s">
        <v>37</v>
      </c>
      <c r="D25" s="11" t="s">
        <v>37</v>
      </c>
      <c r="E25" s="12" t="s">
        <v>59</v>
      </c>
      <c r="F25" s="13">
        <v>10</v>
      </c>
      <c r="G25" s="13">
        <v>10</v>
      </c>
      <c r="H25" s="13">
        <v>60816</v>
      </c>
      <c r="I25" s="13">
        <v>10</v>
      </c>
      <c r="J25" s="13">
        <v>10</v>
      </c>
      <c r="K25" s="14">
        <f t="shared" si="0"/>
        <v>0</v>
      </c>
      <c r="L25" s="15">
        <f t="shared" si="1"/>
        <v>0</v>
      </c>
      <c r="M25" s="1"/>
    </row>
    <row r="26" spans="1:13" ht="15" customHeight="1" x14ac:dyDescent="0.25">
      <c r="A26" s="11" t="s">
        <v>37</v>
      </c>
      <c r="B26" s="11" t="s">
        <v>50</v>
      </c>
      <c r="C26" s="11" t="s">
        <v>37</v>
      </c>
      <c r="D26" s="11" t="s">
        <v>37</v>
      </c>
      <c r="E26" s="12" t="s">
        <v>47</v>
      </c>
      <c r="F26" s="13">
        <v>31670</v>
      </c>
      <c r="G26" s="13">
        <v>66351</v>
      </c>
      <c r="H26" s="13">
        <v>41356</v>
      </c>
      <c r="I26" s="13">
        <v>32652</v>
      </c>
      <c r="J26" s="13">
        <v>32652</v>
      </c>
      <c r="K26" s="14">
        <f t="shared" si="0"/>
        <v>0</v>
      </c>
      <c r="L26" s="15">
        <f t="shared" si="1"/>
        <v>0</v>
      </c>
      <c r="M26" s="1"/>
    </row>
    <row r="27" spans="1:13" ht="15" customHeight="1" x14ac:dyDescent="0.25">
      <c r="A27" s="11" t="s">
        <v>60</v>
      </c>
      <c r="B27" s="11" t="s">
        <v>37</v>
      </c>
      <c r="C27" s="11" t="s">
        <v>37</v>
      </c>
      <c r="D27" s="11" t="s">
        <v>37</v>
      </c>
      <c r="E27" s="12" t="s">
        <v>61</v>
      </c>
      <c r="F27" s="13">
        <v>41771387</v>
      </c>
      <c r="G27" s="13">
        <v>41526673</v>
      </c>
      <c r="H27" s="13">
        <v>25732520</v>
      </c>
      <c r="I27" s="13">
        <v>42755287</v>
      </c>
      <c r="J27" s="13">
        <v>44982053</v>
      </c>
      <c r="K27" s="13">
        <f t="shared" si="0"/>
        <v>2226766</v>
      </c>
      <c r="L27" s="15">
        <f t="shared" si="1"/>
        <v>5.2081652498321439E-2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62</v>
      </c>
      <c r="F28" s="13">
        <v>41771387</v>
      </c>
      <c r="G28" s="13">
        <v>41526673</v>
      </c>
      <c r="H28" s="13">
        <v>25732520</v>
      </c>
      <c r="I28" s="13">
        <v>42755287</v>
      </c>
      <c r="J28" s="13">
        <v>44982053</v>
      </c>
      <c r="K28" s="13">
        <f t="shared" si="0"/>
        <v>2226766</v>
      </c>
      <c r="L28" s="15">
        <f t="shared" si="1"/>
        <v>5.2081652498321439E-2</v>
      </c>
      <c r="M28" s="1"/>
    </row>
    <row r="29" spans="1:13" ht="15" customHeight="1" x14ac:dyDescent="0.25">
      <c r="A29" s="11" t="s">
        <v>63</v>
      </c>
      <c r="B29" s="11" t="s">
        <v>37</v>
      </c>
      <c r="C29" s="11" t="s">
        <v>37</v>
      </c>
      <c r="D29" s="11" t="s">
        <v>37</v>
      </c>
      <c r="E29" s="12" t="s">
        <v>64</v>
      </c>
      <c r="F29" s="13">
        <v>9007</v>
      </c>
      <c r="G29" s="13">
        <v>9007</v>
      </c>
      <c r="H29" s="13">
        <v>0</v>
      </c>
      <c r="I29" s="13">
        <v>9007</v>
      </c>
      <c r="J29" s="13">
        <v>10</v>
      </c>
      <c r="K29" s="13">
        <f t="shared" si="0"/>
        <v>-8997</v>
      </c>
      <c r="L29" s="15">
        <f t="shared" si="1"/>
        <v>-0.9988897524147885</v>
      </c>
      <c r="M29" s="1"/>
    </row>
    <row r="30" spans="1:13" ht="15" customHeight="1" thickBot="1" x14ac:dyDescent="0.3">
      <c r="A30" s="7" t="s">
        <v>37</v>
      </c>
      <c r="B30" s="7" t="s">
        <v>37</v>
      </c>
      <c r="C30" s="7" t="s">
        <v>37</v>
      </c>
      <c r="D30" s="7" t="s">
        <v>37</v>
      </c>
      <c r="E30" s="8" t="s">
        <v>65</v>
      </c>
      <c r="F30" s="9">
        <v>44170430</v>
      </c>
      <c r="G30" s="9">
        <v>43960397</v>
      </c>
      <c r="H30" s="9">
        <v>26481623</v>
      </c>
      <c r="I30" s="9">
        <v>45228420</v>
      </c>
      <c r="J30" s="9">
        <v>45281007</v>
      </c>
      <c r="K30" s="9">
        <f t="shared" ref="K30" si="2">J30-I30</f>
        <v>52587</v>
      </c>
      <c r="L30" s="10">
        <f t="shared" ref="L30" si="3">(K30/I30)</f>
        <v>1.1626981442199396E-3</v>
      </c>
      <c r="M30" s="1"/>
    </row>
    <row r="31" spans="1:13" ht="15" customHeight="1" x14ac:dyDescent="0.25">
      <c r="A31" s="11" t="s">
        <v>66</v>
      </c>
      <c r="B31" s="11" t="s">
        <v>37</v>
      </c>
      <c r="C31" s="11" t="s">
        <v>37</v>
      </c>
      <c r="D31" s="11" t="s">
        <v>37</v>
      </c>
      <c r="E31" s="12" t="s">
        <v>67</v>
      </c>
      <c r="F31" s="13">
        <v>10041692</v>
      </c>
      <c r="G31" s="13">
        <v>9751882</v>
      </c>
      <c r="H31" s="13">
        <v>6641344</v>
      </c>
      <c r="I31" s="13">
        <v>10041692</v>
      </c>
      <c r="J31" s="13">
        <v>10168238</v>
      </c>
      <c r="K31" s="13">
        <f t="shared" ref="K31:K46" si="4">+J31-I31</f>
        <v>126546</v>
      </c>
      <c r="L31" s="15">
        <f t="shared" ref="L31:L46" si="5">+K31/I31</f>
        <v>1.2602059493559453E-2</v>
      </c>
      <c r="M31" s="1"/>
    </row>
    <row r="32" spans="1:13" ht="15" customHeight="1" x14ac:dyDescent="0.25">
      <c r="A32" s="11" t="s">
        <v>68</v>
      </c>
      <c r="B32" s="11" t="s">
        <v>37</v>
      </c>
      <c r="C32" s="11" t="s">
        <v>37</v>
      </c>
      <c r="D32" s="11" t="s">
        <v>37</v>
      </c>
      <c r="E32" s="12" t="s">
        <v>69</v>
      </c>
      <c r="F32" s="13">
        <v>2467153</v>
      </c>
      <c r="G32" s="13">
        <v>2373795</v>
      </c>
      <c r="H32" s="13">
        <v>1560972</v>
      </c>
      <c r="I32" s="13">
        <v>2543635</v>
      </c>
      <c r="J32" s="13">
        <v>2739239</v>
      </c>
      <c r="K32" s="13">
        <f t="shared" si="4"/>
        <v>195604</v>
      </c>
      <c r="L32" s="15">
        <f t="shared" si="5"/>
        <v>7.689939790889809E-2</v>
      </c>
      <c r="M32" s="1"/>
    </row>
    <row r="33" spans="1:13" ht="15" customHeight="1" x14ac:dyDescent="0.25">
      <c r="A33" s="11" t="s">
        <v>71</v>
      </c>
      <c r="B33" s="11" t="s">
        <v>37</v>
      </c>
      <c r="C33" s="11" t="s">
        <v>37</v>
      </c>
      <c r="D33" s="11" t="s">
        <v>37</v>
      </c>
      <c r="E33" s="12" t="s">
        <v>72</v>
      </c>
      <c r="F33" s="13">
        <v>0</v>
      </c>
      <c r="G33" s="13">
        <v>173500</v>
      </c>
      <c r="H33" s="13">
        <v>173500</v>
      </c>
      <c r="I33" s="13">
        <v>0</v>
      </c>
      <c r="J33" s="13">
        <v>10</v>
      </c>
      <c r="K33" s="13">
        <f t="shared" si="4"/>
        <v>10</v>
      </c>
      <c r="L33" s="15" t="s">
        <v>93</v>
      </c>
      <c r="M33" s="1"/>
    </row>
    <row r="34" spans="1:13" ht="15" customHeight="1" x14ac:dyDescent="0.25">
      <c r="A34" s="11" t="s">
        <v>37</v>
      </c>
      <c r="B34" s="11" t="s">
        <v>48</v>
      </c>
      <c r="C34" s="11" t="s">
        <v>37</v>
      </c>
      <c r="D34" s="11" t="s">
        <v>37</v>
      </c>
      <c r="E34" s="12" t="s">
        <v>73</v>
      </c>
      <c r="F34" s="13">
        <v>0</v>
      </c>
      <c r="G34" s="13">
        <v>173500</v>
      </c>
      <c r="H34" s="13">
        <v>173500</v>
      </c>
      <c r="I34" s="13">
        <v>0</v>
      </c>
      <c r="J34" s="13">
        <v>10</v>
      </c>
      <c r="K34" s="13">
        <f t="shared" si="4"/>
        <v>10</v>
      </c>
      <c r="L34" s="15" t="s">
        <v>93</v>
      </c>
      <c r="M34" s="1"/>
    </row>
    <row r="35" spans="1:13" ht="15" customHeight="1" x14ac:dyDescent="0.25">
      <c r="A35" s="11" t="s">
        <v>74</v>
      </c>
      <c r="B35" s="11" t="s">
        <v>37</v>
      </c>
      <c r="C35" s="11" t="s">
        <v>37</v>
      </c>
      <c r="D35" s="11" t="s">
        <v>37</v>
      </c>
      <c r="E35" s="12" t="s">
        <v>75</v>
      </c>
      <c r="F35" s="13">
        <v>265719</v>
      </c>
      <c r="G35" s="13">
        <v>265719</v>
      </c>
      <c r="H35" s="13">
        <v>0</v>
      </c>
      <c r="I35" s="13">
        <v>273956</v>
      </c>
      <c r="J35" s="13">
        <v>273956</v>
      </c>
      <c r="K35" s="14">
        <f t="shared" si="4"/>
        <v>0</v>
      </c>
      <c r="L35" s="15">
        <f t="shared" si="5"/>
        <v>0</v>
      </c>
      <c r="M35" s="1"/>
    </row>
    <row r="36" spans="1:13" ht="15" customHeight="1" x14ac:dyDescent="0.25">
      <c r="A36" s="11" t="s">
        <v>37</v>
      </c>
      <c r="B36" s="11" t="s">
        <v>14</v>
      </c>
      <c r="C36" s="11" t="s">
        <v>37</v>
      </c>
      <c r="D36" s="11" t="s">
        <v>37</v>
      </c>
      <c r="E36" s="12" t="s">
        <v>76</v>
      </c>
      <c r="F36" s="13">
        <v>7482</v>
      </c>
      <c r="G36" s="13">
        <v>7482</v>
      </c>
      <c r="H36" s="13">
        <v>0</v>
      </c>
      <c r="I36" s="13">
        <v>7714</v>
      </c>
      <c r="J36" s="13">
        <v>7714</v>
      </c>
      <c r="K36" s="14">
        <f t="shared" si="4"/>
        <v>0</v>
      </c>
      <c r="L36" s="15">
        <f t="shared" si="5"/>
        <v>0</v>
      </c>
      <c r="M36" s="1"/>
    </row>
    <row r="37" spans="1:13" ht="15" customHeight="1" x14ac:dyDescent="0.25">
      <c r="A37" s="11" t="s">
        <v>37</v>
      </c>
      <c r="B37" s="11" t="s">
        <v>50</v>
      </c>
      <c r="C37" s="11" t="s">
        <v>37</v>
      </c>
      <c r="D37" s="11" t="s">
        <v>37</v>
      </c>
      <c r="E37" s="12" t="s">
        <v>77</v>
      </c>
      <c r="F37" s="13">
        <v>258237</v>
      </c>
      <c r="G37" s="13">
        <v>258237</v>
      </c>
      <c r="H37" s="13">
        <v>0</v>
      </c>
      <c r="I37" s="13">
        <v>266242</v>
      </c>
      <c r="J37" s="13">
        <v>266242</v>
      </c>
      <c r="K37" s="14">
        <f t="shared" si="4"/>
        <v>0</v>
      </c>
      <c r="L37" s="15">
        <f t="shared" si="5"/>
        <v>0</v>
      </c>
      <c r="M37" s="1"/>
    </row>
    <row r="38" spans="1:13" ht="15" customHeight="1" x14ac:dyDescent="0.25">
      <c r="A38" s="11" t="s">
        <v>78</v>
      </c>
      <c r="B38" s="11" t="s">
        <v>37</v>
      </c>
      <c r="C38" s="11" t="s">
        <v>37</v>
      </c>
      <c r="D38" s="11" t="s">
        <v>37</v>
      </c>
      <c r="E38" s="12" t="s">
        <v>79</v>
      </c>
      <c r="F38" s="13">
        <v>10</v>
      </c>
      <c r="G38" s="13">
        <v>10</v>
      </c>
      <c r="H38" s="13">
        <v>0</v>
      </c>
      <c r="I38" s="13">
        <v>10</v>
      </c>
      <c r="J38" s="13">
        <v>10</v>
      </c>
      <c r="K38" s="14">
        <f t="shared" si="4"/>
        <v>0</v>
      </c>
      <c r="L38" s="15">
        <f t="shared" si="5"/>
        <v>0</v>
      </c>
      <c r="M38" s="1"/>
    </row>
    <row r="39" spans="1:13" ht="27" customHeight="1" x14ac:dyDescent="0.25">
      <c r="A39" s="11" t="s">
        <v>37</v>
      </c>
      <c r="B39" s="11" t="s">
        <v>11</v>
      </c>
      <c r="C39" s="11" t="s">
        <v>37</v>
      </c>
      <c r="D39" s="11" t="s">
        <v>37</v>
      </c>
      <c r="E39" s="12" t="s">
        <v>80</v>
      </c>
      <c r="F39" s="13">
        <v>10</v>
      </c>
      <c r="G39" s="13">
        <v>10</v>
      </c>
      <c r="H39" s="13">
        <v>0</v>
      </c>
      <c r="I39" s="13">
        <v>10</v>
      </c>
      <c r="J39" s="13">
        <v>10</v>
      </c>
      <c r="K39" s="14">
        <f t="shared" si="4"/>
        <v>0</v>
      </c>
      <c r="L39" s="15">
        <f t="shared" si="5"/>
        <v>0</v>
      </c>
      <c r="M39" s="1"/>
    </row>
    <row r="40" spans="1:13" ht="27" customHeight="1" x14ac:dyDescent="0.25">
      <c r="A40" s="11" t="s">
        <v>81</v>
      </c>
      <c r="B40" s="11" t="s">
        <v>37</v>
      </c>
      <c r="C40" s="11" t="s">
        <v>37</v>
      </c>
      <c r="D40" s="11" t="s">
        <v>37</v>
      </c>
      <c r="E40" s="12" t="s">
        <v>82</v>
      </c>
      <c r="F40" s="13">
        <v>7294</v>
      </c>
      <c r="G40" s="13">
        <v>6929</v>
      </c>
      <c r="H40" s="13">
        <v>144</v>
      </c>
      <c r="I40" s="13">
        <v>7520</v>
      </c>
      <c r="J40" s="13">
        <v>0</v>
      </c>
      <c r="K40" s="13">
        <f t="shared" si="4"/>
        <v>-7520</v>
      </c>
      <c r="L40" s="15">
        <f t="shared" si="5"/>
        <v>-1</v>
      </c>
      <c r="M40" s="1"/>
    </row>
    <row r="41" spans="1:13" ht="15" customHeight="1" x14ac:dyDescent="0.25">
      <c r="A41" s="11" t="s">
        <v>37</v>
      </c>
      <c r="B41" s="11" t="s">
        <v>70</v>
      </c>
      <c r="C41" s="11" t="s">
        <v>37</v>
      </c>
      <c r="D41" s="11" t="s">
        <v>37</v>
      </c>
      <c r="E41" s="12" t="s">
        <v>83</v>
      </c>
      <c r="F41" s="13">
        <v>7294</v>
      </c>
      <c r="G41" s="13">
        <v>6929</v>
      </c>
      <c r="H41" s="13">
        <v>144</v>
      </c>
      <c r="I41" s="13">
        <v>7520</v>
      </c>
      <c r="J41" s="13">
        <v>0</v>
      </c>
      <c r="K41" s="13">
        <f t="shared" si="4"/>
        <v>-7520</v>
      </c>
      <c r="L41" s="15">
        <f t="shared" si="5"/>
        <v>-1</v>
      </c>
      <c r="M41" s="1"/>
    </row>
    <row r="42" spans="1:13" ht="15" customHeight="1" x14ac:dyDescent="0.25">
      <c r="A42" s="11" t="s">
        <v>84</v>
      </c>
      <c r="B42" s="11" t="s">
        <v>37</v>
      </c>
      <c r="C42" s="11" t="s">
        <v>37</v>
      </c>
      <c r="D42" s="11" t="s">
        <v>37</v>
      </c>
      <c r="E42" s="12" t="s">
        <v>85</v>
      </c>
      <c r="F42" s="13">
        <v>31388552</v>
      </c>
      <c r="G42" s="13">
        <v>31388552</v>
      </c>
      <c r="H42" s="13">
        <v>17057587</v>
      </c>
      <c r="I42" s="13">
        <v>32361597</v>
      </c>
      <c r="J42" s="13">
        <v>32099544</v>
      </c>
      <c r="K42" s="13">
        <f t="shared" si="4"/>
        <v>-262053</v>
      </c>
      <c r="L42" s="15">
        <f t="shared" si="5"/>
        <v>-8.0976535243300878E-3</v>
      </c>
      <c r="M42" s="1"/>
    </row>
    <row r="43" spans="1:13" ht="15" customHeight="1" x14ac:dyDescent="0.25">
      <c r="A43" s="11" t="s">
        <v>37</v>
      </c>
      <c r="B43" s="11" t="s">
        <v>14</v>
      </c>
      <c r="C43" s="11" t="s">
        <v>37</v>
      </c>
      <c r="D43" s="11" t="s">
        <v>37</v>
      </c>
      <c r="E43" s="12" t="s">
        <v>86</v>
      </c>
      <c r="F43" s="13">
        <v>197980</v>
      </c>
      <c r="G43" s="13">
        <v>197980</v>
      </c>
      <c r="H43" s="13">
        <v>0</v>
      </c>
      <c r="I43" s="13">
        <v>204117</v>
      </c>
      <c r="J43" s="13">
        <v>0</v>
      </c>
      <c r="K43" s="13">
        <f t="shared" si="4"/>
        <v>-204117</v>
      </c>
      <c r="L43" s="15">
        <f t="shared" si="5"/>
        <v>-1</v>
      </c>
      <c r="M43" s="1"/>
    </row>
    <row r="44" spans="1:13" ht="15" customHeight="1" x14ac:dyDescent="0.25">
      <c r="A44" s="11" t="s">
        <v>37</v>
      </c>
      <c r="B44" s="11" t="s">
        <v>11</v>
      </c>
      <c r="C44" s="11" t="s">
        <v>37</v>
      </c>
      <c r="D44" s="11" t="s">
        <v>37</v>
      </c>
      <c r="E44" s="12" t="s">
        <v>87</v>
      </c>
      <c r="F44" s="13">
        <v>31190572</v>
      </c>
      <c r="G44" s="13">
        <v>31190572</v>
      </c>
      <c r="H44" s="13">
        <v>17057587</v>
      </c>
      <c r="I44" s="13">
        <v>32157480</v>
      </c>
      <c r="J44" s="13">
        <v>32099544</v>
      </c>
      <c r="K44" s="13">
        <f t="shared" si="4"/>
        <v>-57936</v>
      </c>
      <c r="L44" s="15">
        <f t="shared" si="5"/>
        <v>-1.8016337101041499E-3</v>
      </c>
      <c r="M44" s="1"/>
    </row>
    <row r="45" spans="1:13" ht="15" customHeight="1" x14ac:dyDescent="0.25">
      <c r="A45" s="11" t="s">
        <v>88</v>
      </c>
      <c r="B45" s="11" t="s">
        <v>37</v>
      </c>
      <c r="C45" s="11" t="s">
        <v>37</v>
      </c>
      <c r="D45" s="11" t="s">
        <v>37</v>
      </c>
      <c r="E45" s="12" t="s">
        <v>89</v>
      </c>
      <c r="F45" s="13">
        <v>10</v>
      </c>
      <c r="G45" s="13">
        <v>10</v>
      </c>
      <c r="H45" s="13">
        <v>1048076</v>
      </c>
      <c r="I45" s="13">
        <v>10</v>
      </c>
      <c r="J45" s="13">
        <v>10</v>
      </c>
      <c r="K45" s="14">
        <f t="shared" si="4"/>
        <v>0</v>
      </c>
      <c r="L45" s="15">
        <f t="shared" si="5"/>
        <v>0</v>
      </c>
      <c r="M45" s="1"/>
    </row>
    <row r="46" spans="1:13" ht="15" customHeight="1" x14ac:dyDescent="0.25">
      <c r="A46" s="11" t="s">
        <v>37</v>
      </c>
      <c r="B46" s="11" t="s">
        <v>52</v>
      </c>
      <c r="C46" s="11" t="s">
        <v>37</v>
      </c>
      <c r="D46" s="11" t="s">
        <v>37</v>
      </c>
      <c r="E46" s="12" t="s">
        <v>90</v>
      </c>
      <c r="F46" s="13">
        <v>10</v>
      </c>
      <c r="G46" s="13">
        <v>10</v>
      </c>
      <c r="H46" s="13">
        <v>1048076</v>
      </c>
      <c r="I46" s="13">
        <v>10</v>
      </c>
      <c r="J46" s="13">
        <v>10</v>
      </c>
      <c r="K46" s="14">
        <f t="shared" si="4"/>
        <v>0</v>
      </c>
      <c r="L46" s="15">
        <f t="shared" si="5"/>
        <v>0</v>
      </c>
      <c r="M46" s="1"/>
    </row>
    <row r="47" spans="1:13" ht="1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"/>
    </row>
    <row r="48" spans="1:13" ht="1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5" customHeight="1" x14ac:dyDescent="0.25">
      <c r="A49" s="23" t="s">
        <v>91</v>
      </c>
      <c r="B49" s="24"/>
      <c r="C49" s="24"/>
      <c r="D49" s="24"/>
      <c r="E49" s="24"/>
      <c r="F49" s="17">
        <v>43912183</v>
      </c>
      <c r="G49" s="17">
        <v>43702150</v>
      </c>
      <c r="H49" s="17">
        <v>25433547</v>
      </c>
      <c r="I49" s="17">
        <v>44962168</v>
      </c>
      <c r="J49" s="17">
        <v>45014755</v>
      </c>
      <c r="K49" s="17">
        <v>52587</v>
      </c>
      <c r="L49" s="18">
        <v>1.1695832816602616E-3</v>
      </c>
      <c r="M49" s="1"/>
    </row>
    <row r="50" spans="1:13" ht="15" customHeight="1" x14ac:dyDescent="0.25">
      <c r="A50" s="25" t="s">
        <v>92</v>
      </c>
      <c r="B50" s="26"/>
      <c r="C50" s="26"/>
      <c r="D50" s="26"/>
      <c r="E50" s="26"/>
      <c r="F50" s="26"/>
      <c r="G50" s="26"/>
      <c r="H50" s="26"/>
      <c r="I50" s="26"/>
      <c r="J50" s="26"/>
      <c r="K50" s="1"/>
      <c r="L50" s="1"/>
      <c r="M50" s="1"/>
    </row>
    <row r="51" spans="1:13" ht="5.0999999999999996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</sheetData>
  <mergeCells count="18">
    <mergeCell ref="A6:B6"/>
    <mergeCell ref="C6:G6"/>
    <mergeCell ref="A1:J1"/>
    <mergeCell ref="A2:J2"/>
    <mergeCell ref="A3:J3"/>
    <mergeCell ref="A5:B5"/>
    <mergeCell ref="C5:G5"/>
    <mergeCell ref="K10:K11"/>
    <mergeCell ref="L10:L11"/>
    <mergeCell ref="A49:E49"/>
    <mergeCell ref="A50:J50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" right="0" top="0.19685039370078741" bottom="0.19685039370078741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7</vt:lpstr>
      <vt:lpstr>'cuadro Comparativo analitico 7'!Área_de_impresión</vt:lpstr>
      <vt:lpstr>JR_PAGE_ANCHOR_6_1</vt:lpstr>
      <vt:lpstr>'cuadro Comparativo analitico 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2025-09-26T18:16:59Z</cp:lastPrinted>
  <dcterms:created xsi:type="dcterms:W3CDTF">2025-09-26T15:01:52Z</dcterms:created>
  <dcterms:modified xsi:type="dcterms:W3CDTF">2025-09-26T18:17:04Z</dcterms:modified>
</cp:coreProperties>
</file>