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G:\2026\MINVU\1. Formulación 2026\7. Carpeta Congreso\CCA 180000\"/>
    </mc:Choice>
  </mc:AlternateContent>
  <xr:revisionPtr revIDLastSave="0" documentId="13_ncr:1_{D57095B6-C891-494B-A69E-69680F7631B0}" xr6:coauthVersionLast="47" xr6:coauthVersionMax="47" xr10:uidLastSave="{00000000-0000-0000-0000-000000000000}"/>
  <bookViews>
    <workbookView xWindow="28680" yWindow="-120" windowWidth="16440" windowHeight="28320" xr2:uid="{BCF25243-E97F-4301-A178-765DD0A0825E}"/>
  </bookViews>
  <sheets>
    <sheet name="cuadro Comparativo analitico 5" sheetId="1" r:id="rId1"/>
  </sheets>
  <definedNames>
    <definedName name="_xlnm.Print_Area" localSheetId="0">'cuadro Comparativo analitico 5'!$A$1:$L$25</definedName>
    <definedName name="JR_PAGE_ANCHOR_2_1">#REF!</definedName>
    <definedName name="JR_PAGE_ANCHOR_4_1">'cuadro Comparativo analitico 5'!$A$1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0" i="1" l="1"/>
  <c r="K19" i="1"/>
  <c r="K18" i="1"/>
  <c r="L18" i="1" s="1"/>
  <c r="K17" i="1"/>
  <c r="L17" i="1" s="1"/>
  <c r="K15" i="1"/>
  <c r="L14" i="1"/>
  <c r="K14" i="1"/>
  <c r="K13" i="1"/>
  <c r="L13" i="1" s="1"/>
  <c r="K16" i="1"/>
  <c r="L16" i="1" s="1"/>
  <c r="K12" i="1"/>
  <c r="L12" i="1" s="1"/>
</calcChain>
</file>

<file path=xl/sharedStrings.xml><?xml version="1.0" encoding="utf-8"?>
<sst xmlns="http://schemas.openxmlformats.org/spreadsheetml/2006/main" count="91" uniqueCount="56">
  <si>
    <r>
      <rPr>
        <b/>
        <sz val="12"/>
        <rFont val="Times New Roman"/>
        <family val="1"/>
      </rPr>
      <t>PROYECTO DE LEY DE PRESUPUESTOS PARA EL AÑO 2026</t>
    </r>
  </si>
  <si>
    <r>
      <rPr>
        <b/>
        <sz val="12"/>
        <rFont val="Times New Roman"/>
        <family val="1"/>
      </rPr>
      <t>CUADRO COMPARATIVO ANALITICO AÑOS 2025 - 2026</t>
    </r>
  </si>
  <si>
    <r>
      <rPr>
        <b/>
        <sz val="10"/>
        <rFont val="Times New Roman"/>
        <family val="1"/>
      </rPr>
      <t>Moneda Nacional</t>
    </r>
  </si>
  <si>
    <r>
      <rPr>
        <sz val="10"/>
        <rFont val="Times New Roman"/>
        <family val="1"/>
      </rPr>
      <t xml:space="preserve">       </t>
    </r>
  </si>
  <si>
    <r>
      <rPr>
        <sz val="10"/>
        <rFont val="Times New Roman"/>
        <family val="1"/>
      </rPr>
      <t>Partida:</t>
    </r>
  </si>
  <si>
    <r>
      <rPr>
        <sz val="10"/>
        <rFont val="Times New Roman"/>
        <family val="1"/>
      </rPr>
      <t>MINISTERIO DE VIVIENDA Y URBANISMO</t>
    </r>
  </si>
  <si>
    <r>
      <rPr>
        <sz val="10"/>
        <rFont val="Times New Roman"/>
        <family val="1"/>
      </rPr>
      <t xml:space="preserve"> PARTIDA:</t>
    </r>
  </si>
  <si>
    <r>
      <rPr>
        <sz val="10"/>
        <rFont val="Times New Roman"/>
        <family val="1"/>
      </rPr>
      <t>18</t>
    </r>
  </si>
  <si>
    <r>
      <rPr>
        <sz val="10"/>
        <rFont val="Times New Roman"/>
        <family val="1"/>
      </rPr>
      <t>Capítulo:</t>
    </r>
  </si>
  <si>
    <r>
      <rPr>
        <sz val="10"/>
        <rFont val="Times New Roman"/>
        <family val="1"/>
      </rPr>
      <t>SUBSECRETARÍA DE VIVIENDA Y URBANISMO</t>
    </r>
  </si>
  <si>
    <r>
      <rPr>
        <sz val="10"/>
        <rFont val="Times New Roman"/>
        <family val="1"/>
      </rPr>
      <t xml:space="preserve"> CAPÍTULO:</t>
    </r>
  </si>
  <si>
    <r>
      <rPr>
        <sz val="10"/>
        <rFont val="Times New Roman"/>
        <family val="1"/>
      </rPr>
      <t>01</t>
    </r>
  </si>
  <si>
    <r>
      <rPr>
        <sz val="10"/>
        <rFont val="Times New Roman"/>
        <family val="1"/>
      </rPr>
      <t>Programa:</t>
    </r>
  </si>
  <si>
    <r>
      <rPr>
        <sz val="10"/>
        <rFont val="Times New Roman"/>
        <family val="1"/>
      </rPr>
      <t>PLAN DE RECONSTRUCCIÓN INCENDIOS</t>
    </r>
  </si>
  <si>
    <r>
      <rPr>
        <sz val="10"/>
        <rFont val="Times New Roman"/>
        <family val="1"/>
      </rPr>
      <t xml:space="preserve"> PROGRAMA:</t>
    </r>
  </si>
  <si>
    <r>
      <rPr>
        <sz val="10"/>
        <rFont val="Times New Roman"/>
        <family val="1"/>
      </rPr>
      <t>07</t>
    </r>
  </si>
  <si>
    <r>
      <rPr>
        <sz val="10"/>
        <rFont val="Times New Roman"/>
        <family val="1"/>
      </rPr>
      <t>Miles de $</t>
    </r>
  </si>
  <si>
    <r>
      <rPr>
        <b/>
        <sz val="10"/>
        <rFont val="Times New Roman"/>
        <family val="1"/>
      </rPr>
      <t>Subt</t>
    </r>
  </si>
  <si>
    <r>
      <rPr>
        <b/>
        <sz val="10"/>
        <rFont val="Times New Roman"/>
        <family val="1"/>
      </rPr>
      <t>Item</t>
    </r>
  </si>
  <si>
    <r>
      <rPr>
        <b/>
        <sz val="10"/>
        <rFont val="Times New Roman"/>
        <family val="1"/>
      </rPr>
      <t>Asig</t>
    </r>
  </si>
  <si>
    <r>
      <rPr>
        <b/>
        <sz val="10"/>
        <rFont val="Times New Roman"/>
        <family val="1"/>
      </rPr>
      <t>SubA</t>
    </r>
  </si>
  <si>
    <r>
      <rPr>
        <b/>
        <sz val="10"/>
        <rFont val="Times New Roman"/>
        <family val="1"/>
      </rPr>
      <t>CLASIFICACIÓN PRESUPUESTARIA</t>
    </r>
  </si>
  <si>
    <r>
      <rPr>
        <b/>
        <sz val="10"/>
        <rFont val="Times New Roman"/>
        <family val="1"/>
      </rPr>
      <t>(1)</t>
    </r>
  </si>
  <si>
    <r>
      <rPr>
        <b/>
        <sz val="10"/>
        <rFont val="Times New Roman"/>
        <family val="1"/>
      </rPr>
      <t>(2)</t>
    </r>
  </si>
  <si>
    <r>
      <rPr>
        <b/>
        <sz val="10"/>
        <rFont val="Times New Roman"/>
        <family val="1"/>
      </rPr>
      <t>(3)</t>
    </r>
  </si>
  <si>
    <r>
      <rPr>
        <b/>
        <sz val="10"/>
        <rFont val="Times New Roman"/>
        <family val="1"/>
      </rPr>
      <t>(4)</t>
    </r>
  </si>
  <si>
    <r>
      <rPr>
        <b/>
        <sz val="10"/>
        <rFont val="Times New Roman"/>
        <family val="1"/>
      </rPr>
      <t>(5)</t>
    </r>
  </si>
  <si>
    <r>
      <rPr>
        <b/>
        <sz val="10"/>
        <rFont val="Times New Roman"/>
        <family val="1"/>
      </rPr>
      <t>(6)</t>
    </r>
  </si>
  <si>
    <r>
      <rPr>
        <b/>
        <sz val="10"/>
        <rFont val="Times New Roman"/>
        <family val="1"/>
      </rPr>
      <t>(7)</t>
    </r>
  </si>
  <si>
    <r>
      <rPr>
        <b/>
        <sz val="10"/>
        <rFont val="Times New Roman"/>
        <family val="1"/>
      </rPr>
      <t>LEY DE PPTOS AÑO 2025  (Inicial + Reajuste + Leyes Especiales)</t>
    </r>
  </si>
  <si>
    <r>
      <rPr>
        <b/>
        <sz val="10"/>
        <rFont val="Times New Roman"/>
        <family val="1"/>
      </rPr>
      <t>PRESUPUESTO VIGENTE AÑO 2025 A AGOSTO</t>
    </r>
  </si>
  <si>
    <r>
      <rPr>
        <b/>
        <sz val="10"/>
        <rFont val="Times New Roman"/>
        <family val="1"/>
      </rPr>
      <t>EJECUCIÓN AÑO 2025 AL 31 DE AGOSTO</t>
    </r>
  </si>
  <si>
    <r>
      <rPr>
        <b/>
        <sz val="10"/>
        <rFont val="Times New Roman"/>
        <family val="1"/>
      </rPr>
      <t>LEY DE PPTOS AÑO 2025 (Inicial + Reajuste + Leyes Especiales)</t>
    </r>
  </si>
  <si>
    <r>
      <rPr>
        <b/>
        <sz val="10"/>
        <rFont val="Times New Roman"/>
        <family val="1"/>
      </rPr>
      <t>PROYECTO DE LEY DE PRESUPUESTOS AÑO 2026</t>
    </r>
  </si>
  <si>
    <r>
      <rPr>
        <b/>
        <sz val="10"/>
        <rFont val="Times New Roman"/>
        <family val="1"/>
      </rPr>
      <t>Variación monto $ (5) - (4)</t>
    </r>
  </si>
  <si>
    <r>
      <rPr>
        <b/>
        <sz val="10"/>
        <rFont val="Times New Roman"/>
        <family val="1"/>
      </rPr>
      <t xml:space="preserve">   Variación %    (6) / (4)</t>
    </r>
  </si>
  <si>
    <r>
      <rPr>
        <b/>
        <sz val="10"/>
        <rFont val="Times New Roman"/>
        <family val="1"/>
      </rPr>
      <t>(En $ de 2025)</t>
    </r>
  </si>
  <si>
    <r>
      <rPr>
        <b/>
        <sz val="10"/>
        <rFont val="Times New Roman"/>
        <family val="1"/>
      </rPr>
      <t>(En $ de 2026)</t>
    </r>
  </si>
  <si>
    <t/>
  </si>
  <si>
    <r>
      <rPr>
        <b/>
        <sz val="10"/>
        <rFont val="Times New Roman"/>
        <family val="1"/>
      </rPr>
      <t>INGRESOS</t>
    </r>
  </si>
  <si>
    <r>
      <rPr>
        <sz val="10"/>
        <rFont val="Times New Roman"/>
        <family val="1"/>
      </rPr>
      <t>09</t>
    </r>
  </si>
  <si>
    <r>
      <rPr>
        <sz val="10"/>
        <rFont val="Times New Roman"/>
        <family val="1"/>
      </rPr>
      <t>APORTE FISCAL</t>
    </r>
  </si>
  <si>
    <r>
      <rPr>
        <sz val="10"/>
        <rFont val="Times New Roman"/>
        <family val="1"/>
      </rPr>
      <t>Libre</t>
    </r>
  </si>
  <si>
    <r>
      <rPr>
        <sz val="10"/>
        <rFont val="Times New Roman"/>
        <family val="1"/>
      </rPr>
      <t>15</t>
    </r>
  </si>
  <si>
    <r>
      <rPr>
        <sz val="10"/>
        <rFont val="Times New Roman"/>
        <family val="1"/>
      </rPr>
      <t>SALDO INICIAL DE CAJA</t>
    </r>
  </si>
  <si>
    <r>
      <rPr>
        <b/>
        <sz val="10"/>
        <rFont val="Times New Roman"/>
        <family val="1"/>
      </rPr>
      <t>GASTOS</t>
    </r>
  </si>
  <si>
    <r>
      <rPr>
        <sz val="10"/>
        <rFont val="Times New Roman"/>
        <family val="1"/>
      </rPr>
      <t>21</t>
    </r>
  </si>
  <si>
    <r>
      <rPr>
        <sz val="10"/>
        <rFont val="Times New Roman"/>
        <family val="1"/>
      </rPr>
      <t>GASTOS EN PERSONAL</t>
    </r>
  </si>
  <si>
    <r>
      <rPr>
        <sz val="10"/>
        <rFont val="Times New Roman"/>
        <family val="1"/>
      </rPr>
      <t>22</t>
    </r>
  </si>
  <si>
    <r>
      <rPr>
        <sz val="10"/>
        <rFont val="Times New Roman"/>
        <family val="1"/>
      </rPr>
      <t>BIENES Y SERVICIOS DE CONSUMO</t>
    </r>
  </si>
  <si>
    <r>
      <rPr>
        <sz val="10"/>
        <rFont val="Times New Roman"/>
        <family val="1"/>
      </rPr>
      <t>34</t>
    </r>
  </si>
  <si>
    <r>
      <rPr>
        <sz val="10"/>
        <rFont val="Times New Roman"/>
        <family val="1"/>
      </rPr>
      <t>SERVICIO DE LA DEUDA</t>
    </r>
  </si>
  <si>
    <r>
      <rPr>
        <sz val="10"/>
        <rFont val="Times New Roman"/>
        <family val="1"/>
      </rPr>
      <t>Deuda Flotante</t>
    </r>
  </si>
  <si>
    <r>
      <rPr>
        <b/>
        <sz val="10"/>
        <rFont val="Times New Roman"/>
        <family val="1"/>
      </rPr>
      <t>Gasto Estado de Operaciones*</t>
    </r>
  </si>
  <si>
    <r>
      <rPr>
        <sz val="8"/>
        <rFont val="Times New Roman"/>
        <family val="1"/>
      </rPr>
      <t>*GASTOS-(Subt.25+30+32+34+35) + Item25.01+Intereses y Otros Gastos Financieros de Deuda</t>
    </r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</si>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</sst>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%"/>
  </numFmts>
  <fonts count="9" x14ac:knownFonts="1">
    <font>
      <sz val="11"/>
      <color theme="1"/>
      <name val="Aptos Narrow"/>
      <family val="2"/>
      <scheme val="minor"/>
    </font>
    <font>
      <b/>
      <sz val="12"/>
      <color rgb="FF000000"/>
      <name val="Times New Roman"/>
      <family val="2"/>
    </font>
    <font>
      <b/>
      <sz val="12"/>
      <name val="Times New Roman"/>
      <family val="1"/>
    </font>
    <font>
      <b/>
      <sz val="10"/>
      <color rgb="FF000000"/>
      <name val="Times New Roman"/>
      <family val="2"/>
    </font>
    <font>
      <b/>
      <sz val="10"/>
      <name val="Times New Roman"/>
      <family val="1"/>
    </font>
    <font>
      <sz val="10"/>
      <color rgb="FF000000"/>
      <name val="Times New Roman"/>
      <family val="2"/>
    </font>
    <font>
      <sz val="10"/>
      <name val="Times New Roman"/>
      <family val="1"/>
    </font>
    <font>
      <sz val="8"/>
      <color rgb="FF000000"/>
      <name val="Times New Roman"/>
      <family val="2"/>
    </font>
    <font>
      <sz val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CCCCC"/>
      </patternFill>
    </fill>
  </fills>
  <borders count="1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000000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2" borderId="0" xfId="0" applyFill="1" applyAlignment="1" applyProtection="1">
      <alignment wrapText="1"/>
      <protection locked="0"/>
    </xf>
    <xf numFmtId="0" fontId="5" fillId="2" borderId="0" xfId="0" applyFont="1" applyFill="1" applyAlignment="1">
      <alignment horizontal="left" vertical="center" wrapText="1"/>
    </xf>
    <xf numFmtId="0" fontId="5" fillId="2" borderId="0" xfId="0" applyFont="1" applyFill="1" applyAlignment="1">
      <alignment horizontal="center" vertical="top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top" wrapText="1"/>
    </xf>
    <xf numFmtId="0" fontId="3" fillId="2" borderId="10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top" wrapText="1"/>
    </xf>
    <xf numFmtId="0" fontId="3" fillId="3" borderId="7" xfId="0" applyFont="1" applyFill="1" applyBorder="1" applyAlignment="1">
      <alignment horizontal="left" vertical="top" wrapText="1"/>
    </xf>
    <xf numFmtId="3" fontId="3" fillId="3" borderId="7" xfId="0" applyNumberFormat="1" applyFont="1" applyFill="1" applyBorder="1" applyAlignment="1">
      <alignment horizontal="right" vertical="top" wrapText="1"/>
    </xf>
    <xf numFmtId="164" fontId="3" fillId="3" borderId="7" xfId="0" applyNumberFormat="1" applyFont="1" applyFill="1" applyBorder="1" applyAlignment="1">
      <alignment horizontal="right" vertical="top" wrapText="1"/>
    </xf>
    <xf numFmtId="0" fontId="5" fillId="2" borderId="11" xfId="0" applyFont="1" applyFill="1" applyBorder="1" applyAlignment="1">
      <alignment horizontal="center" vertical="top" wrapText="1"/>
    </xf>
    <xf numFmtId="0" fontId="5" fillId="2" borderId="11" xfId="0" applyFont="1" applyFill="1" applyBorder="1" applyAlignment="1">
      <alignment horizontal="left" vertical="top" wrapText="1"/>
    </xf>
    <xf numFmtId="3" fontId="5" fillId="2" borderId="11" xfId="0" applyNumberFormat="1" applyFont="1" applyFill="1" applyBorder="1" applyAlignment="1">
      <alignment horizontal="right" vertical="top" wrapText="1"/>
    </xf>
    <xf numFmtId="0" fontId="0" fillId="2" borderId="11" xfId="0" applyFill="1" applyBorder="1" applyAlignment="1" applyProtection="1">
      <alignment wrapText="1"/>
      <protection locked="0"/>
    </xf>
    <xf numFmtId="164" fontId="5" fillId="2" borderId="11" xfId="0" applyNumberFormat="1" applyFont="1" applyFill="1" applyBorder="1" applyAlignment="1">
      <alignment horizontal="right" vertical="top" wrapText="1"/>
    </xf>
    <xf numFmtId="0" fontId="0" fillId="2" borderId="12" xfId="0" applyFill="1" applyBorder="1" applyAlignment="1" applyProtection="1">
      <alignment wrapText="1"/>
      <protection locked="0"/>
    </xf>
    <xf numFmtId="3" fontId="3" fillId="2" borderId="8" xfId="0" applyNumberFormat="1" applyFont="1" applyFill="1" applyBorder="1" applyAlignment="1">
      <alignment horizontal="right" vertical="center" wrapText="1"/>
    </xf>
    <xf numFmtId="164" fontId="3" fillId="2" borderId="8" xfId="0" applyNumberFormat="1" applyFont="1" applyFill="1" applyBorder="1" applyAlignment="1">
      <alignment horizontal="right" vertical="center" wrapText="1"/>
    </xf>
    <xf numFmtId="0" fontId="5" fillId="2" borderId="0" xfId="0" applyFont="1" applyFill="1" applyAlignment="1">
      <alignment horizontal="left" wrapText="1"/>
    </xf>
    <xf numFmtId="0" fontId="5" fillId="2" borderId="3" xfId="0" applyFont="1" applyFill="1" applyBorder="1" applyAlignment="1">
      <alignment horizontal="left" vertical="top" wrapText="1"/>
    </xf>
    <xf numFmtId="0" fontId="5" fillId="2" borderId="3" xfId="0" applyFont="1" applyFill="1" applyBorder="1" applyAlignment="1" applyProtection="1">
      <alignment horizontal="left" vertical="top" wrapText="1"/>
      <protection locked="0"/>
    </xf>
    <xf numFmtId="0" fontId="5" fillId="2" borderId="4" xfId="0" applyFont="1" applyFill="1" applyBorder="1" applyAlignment="1">
      <alignment horizontal="left" vertical="top" wrapText="1"/>
    </xf>
    <xf numFmtId="0" fontId="5" fillId="2" borderId="4" xfId="0" applyFont="1" applyFill="1" applyBorder="1" applyAlignment="1" applyProtection="1">
      <alignment horizontal="left" vertical="top" wrapText="1"/>
      <protection locked="0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 applyProtection="1">
      <alignment horizontal="center" vertical="center" wrapText="1"/>
      <protection locked="0"/>
    </xf>
    <xf numFmtId="0" fontId="3" fillId="2" borderId="0" xfId="0" applyFont="1" applyFill="1" applyAlignment="1">
      <alignment horizontal="center" vertical="top" wrapText="1"/>
    </xf>
    <xf numFmtId="0" fontId="3" fillId="2" borderId="0" xfId="0" applyFont="1" applyFill="1" applyAlignment="1" applyProtection="1">
      <alignment horizontal="center" vertical="top" wrapText="1"/>
      <protection locked="0"/>
    </xf>
    <xf numFmtId="0" fontId="5" fillId="2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 applyProtection="1">
      <alignment horizontal="left" vertical="top" wrapText="1"/>
      <protection locked="0"/>
    </xf>
    <xf numFmtId="0" fontId="5" fillId="2" borderId="2" xfId="0" applyFont="1" applyFill="1" applyBorder="1" applyAlignment="1">
      <alignment horizontal="left" vertical="top" wrapText="1"/>
    </xf>
    <xf numFmtId="0" fontId="5" fillId="2" borderId="2" xfId="0" applyFont="1" applyFill="1" applyBorder="1" applyAlignment="1" applyProtection="1">
      <alignment horizontal="left" vertical="top" wrapText="1"/>
      <protection locked="0"/>
    </xf>
    <xf numFmtId="0" fontId="3" fillId="2" borderId="10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 applyProtection="1">
      <alignment horizontal="center" vertical="center" wrapText="1"/>
      <protection locked="0"/>
    </xf>
    <xf numFmtId="0" fontId="3" fillId="2" borderId="8" xfId="0" applyFont="1" applyFill="1" applyBorder="1" applyAlignment="1">
      <alignment horizontal="left" vertical="top" wrapText="1"/>
    </xf>
    <xf numFmtId="0" fontId="3" fillId="2" borderId="8" xfId="0" applyFont="1" applyFill="1" applyBorder="1" applyAlignment="1" applyProtection="1">
      <alignment horizontal="left" vertical="top" wrapText="1"/>
      <protection locked="0"/>
    </xf>
    <xf numFmtId="0" fontId="7" fillId="2" borderId="0" xfId="0" applyFont="1" applyFill="1" applyAlignment="1">
      <alignment horizontal="left" wrapText="1"/>
    </xf>
    <xf numFmtId="0" fontId="7" fillId="2" borderId="0" xfId="0" applyFont="1" applyFill="1" applyAlignment="1" applyProtection="1">
      <alignment horizontal="left" wrapText="1"/>
      <protection locked="0"/>
    </xf>
    <xf numFmtId="0" fontId="5" fillId="2" borderId="5" xfId="0" applyFont="1" applyFill="1" applyBorder="1" applyAlignment="1">
      <alignment horizontal="left" vertical="top" wrapText="1"/>
    </xf>
    <xf numFmtId="0" fontId="5" fillId="2" borderId="5" xfId="0" applyFont="1" applyFill="1" applyBorder="1" applyAlignment="1" applyProtection="1">
      <alignment horizontal="left" vertical="top" wrapText="1"/>
      <protection locked="0"/>
    </xf>
    <xf numFmtId="0" fontId="5" fillId="2" borderId="6" xfId="0" applyFont="1" applyFill="1" applyBorder="1" applyAlignment="1">
      <alignment horizontal="left" vertical="top" wrapText="1"/>
    </xf>
    <xf numFmtId="0" fontId="5" fillId="2" borderId="6" xfId="0" applyFont="1" applyFill="1" applyBorder="1" applyAlignment="1" applyProtection="1">
      <alignment horizontal="left" vertical="top" wrapText="1"/>
      <protection locked="0"/>
    </xf>
    <xf numFmtId="0" fontId="3" fillId="2" borderId="7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 applyProtection="1">
      <alignment horizontal="center" vertical="center" wrapText="1"/>
      <protection locked="0"/>
    </xf>
    <xf numFmtId="3" fontId="0" fillId="2" borderId="11" xfId="0" applyNumberFormat="1" applyFill="1" applyBorder="1" applyAlignment="1" applyProtection="1">
      <alignment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0DCB2F-7731-4DB0-A7FD-4D612E258B7F}">
  <sheetPr>
    <outlinePr summaryBelow="0"/>
  </sheetPr>
  <dimension ref="A1:M25"/>
  <sheetViews>
    <sheetView tabSelected="1" view="pageBreakPreview" zoomScale="90" zoomScaleNormal="100" zoomScaleSheetLayoutView="90" workbookViewId="0">
      <selection activeCell="E34" sqref="E34"/>
    </sheetView>
  </sheetViews>
  <sheetFormatPr baseColWidth="10" defaultColWidth="9.140625" defaultRowHeight="15" x14ac:dyDescent="0.25"/>
  <cols>
    <col min="1" max="1" width="4.7109375" customWidth="1"/>
    <col min="2" max="2" width="5" customWidth="1"/>
    <col min="3" max="3" width="4.85546875" customWidth="1"/>
    <col min="4" max="4" width="5.140625" customWidth="1"/>
    <col min="5" max="5" width="35.140625" customWidth="1"/>
    <col min="6" max="12" width="13.28515625" customWidth="1"/>
    <col min="13" max="13" width="5.42578125" customWidth="1"/>
  </cols>
  <sheetData>
    <row r="1" spans="1:13" ht="17.100000000000001" customHeight="1" x14ac:dyDescent="0.25">
      <c r="A1" s="24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1"/>
      <c r="L1" s="1"/>
      <c r="M1" s="1"/>
    </row>
    <row r="2" spans="1:13" ht="17.100000000000001" customHeight="1" x14ac:dyDescent="0.25">
      <c r="A2" s="24" t="s">
        <v>1</v>
      </c>
      <c r="B2" s="25"/>
      <c r="C2" s="25"/>
      <c r="D2" s="25"/>
      <c r="E2" s="25"/>
      <c r="F2" s="25"/>
      <c r="G2" s="25"/>
      <c r="H2" s="25"/>
      <c r="I2" s="25"/>
      <c r="J2" s="25"/>
      <c r="K2" s="1"/>
      <c r="L2" s="1"/>
      <c r="M2" s="1"/>
    </row>
    <row r="3" spans="1:13" ht="15" customHeight="1" x14ac:dyDescent="0.25">
      <c r="A3" s="26" t="s">
        <v>2</v>
      </c>
      <c r="B3" s="27"/>
      <c r="C3" s="27"/>
      <c r="D3" s="27"/>
      <c r="E3" s="27"/>
      <c r="F3" s="27"/>
      <c r="G3" s="27"/>
      <c r="H3" s="27"/>
      <c r="I3" s="27"/>
      <c r="J3" s="27"/>
      <c r="K3" s="1"/>
      <c r="L3" s="1"/>
      <c r="M3" s="1"/>
    </row>
    <row r="4" spans="1:13" ht="15" customHeight="1" x14ac:dyDescent="0.25">
      <c r="A4" s="1"/>
      <c r="B4" s="1"/>
      <c r="C4" s="1"/>
      <c r="D4" s="1"/>
      <c r="E4" s="1"/>
      <c r="F4" s="1"/>
      <c r="G4" s="1"/>
      <c r="H4" s="2" t="s">
        <v>3</v>
      </c>
      <c r="I4" s="1"/>
      <c r="J4" s="1"/>
      <c r="K4" s="1"/>
      <c r="L4" s="1"/>
      <c r="M4" s="1"/>
    </row>
    <row r="5" spans="1:13" ht="15" customHeight="1" x14ac:dyDescent="0.25">
      <c r="A5" s="28" t="s">
        <v>4</v>
      </c>
      <c r="B5" s="29"/>
      <c r="C5" s="30" t="s">
        <v>5</v>
      </c>
      <c r="D5" s="31"/>
      <c r="E5" s="31"/>
      <c r="F5" s="31"/>
      <c r="G5" s="31"/>
      <c r="H5" s="1"/>
      <c r="I5" s="2" t="s">
        <v>6</v>
      </c>
      <c r="J5" s="2" t="s">
        <v>7</v>
      </c>
      <c r="K5" s="1"/>
      <c r="L5" s="1"/>
      <c r="M5" s="1"/>
    </row>
    <row r="6" spans="1:13" ht="15" customHeight="1" x14ac:dyDescent="0.25">
      <c r="A6" s="20" t="s">
        <v>8</v>
      </c>
      <c r="B6" s="21"/>
      <c r="C6" s="22" t="s">
        <v>9</v>
      </c>
      <c r="D6" s="23"/>
      <c r="E6" s="23"/>
      <c r="F6" s="23"/>
      <c r="G6" s="23"/>
      <c r="H6" s="1"/>
      <c r="I6" s="2" t="s">
        <v>10</v>
      </c>
      <c r="J6" s="2" t="s">
        <v>11</v>
      </c>
      <c r="K6" s="1"/>
      <c r="L6" s="1"/>
      <c r="M6" s="1"/>
    </row>
    <row r="7" spans="1:13" ht="15" customHeight="1" x14ac:dyDescent="0.25">
      <c r="A7" s="38" t="s">
        <v>12</v>
      </c>
      <c r="B7" s="39"/>
      <c r="C7" s="40" t="s">
        <v>13</v>
      </c>
      <c r="D7" s="41"/>
      <c r="E7" s="41"/>
      <c r="F7" s="41"/>
      <c r="G7" s="41"/>
      <c r="H7" s="1"/>
      <c r="I7" s="19" t="s">
        <v>14</v>
      </c>
      <c r="J7" s="2" t="s">
        <v>15</v>
      </c>
      <c r="K7" s="1"/>
      <c r="L7" s="1"/>
      <c r="M7" s="1"/>
    </row>
    <row r="8" spans="1:13" ht="15" customHeight="1" x14ac:dyDescent="0.25">
      <c r="A8" s="1"/>
      <c r="B8" s="1"/>
      <c r="C8" s="1"/>
      <c r="D8" s="1"/>
      <c r="E8" s="1"/>
      <c r="F8" s="1"/>
      <c r="G8" s="1"/>
      <c r="H8" s="3" t="s">
        <v>16</v>
      </c>
      <c r="I8" s="1"/>
      <c r="J8" s="1"/>
      <c r="K8" s="1"/>
      <c r="L8" s="1"/>
      <c r="M8" s="1"/>
    </row>
    <row r="9" spans="1:13" ht="15" customHeight="1" thickBot="1" x14ac:dyDescent="0.3">
      <c r="A9" s="42" t="s">
        <v>17</v>
      </c>
      <c r="B9" s="42" t="s">
        <v>18</v>
      </c>
      <c r="C9" s="42" t="s">
        <v>19</v>
      </c>
      <c r="D9" s="42" t="s">
        <v>20</v>
      </c>
      <c r="E9" s="42" t="s">
        <v>21</v>
      </c>
      <c r="F9" s="4" t="s">
        <v>22</v>
      </c>
      <c r="G9" s="4" t="s">
        <v>23</v>
      </c>
      <c r="H9" s="4" t="s">
        <v>24</v>
      </c>
      <c r="I9" s="4" t="s">
        <v>25</v>
      </c>
      <c r="J9" s="4" t="s">
        <v>26</v>
      </c>
      <c r="K9" s="4" t="s">
        <v>27</v>
      </c>
      <c r="L9" s="4" t="s">
        <v>28</v>
      </c>
      <c r="M9" s="1"/>
    </row>
    <row r="10" spans="1:13" ht="80.099999999999994" customHeight="1" thickBot="1" x14ac:dyDescent="0.3">
      <c r="A10" s="43"/>
      <c r="B10" s="43"/>
      <c r="C10" s="43"/>
      <c r="D10" s="43"/>
      <c r="E10" s="43"/>
      <c r="F10" s="5" t="s">
        <v>29</v>
      </c>
      <c r="G10" s="5" t="s">
        <v>30</v>
      </c>
      <c r="H10" s="5" t="s">
        <v>31</v>
      </c>
      <c r="I10" s="5" t="s">
        <v>32</v>
      </c>
      <c r="J10" s="5" t="s">
        <v>33</v>
      </c>
      <c r="K10" s="32" t="s">
        <v>34</v>
      </c>
      <c r="L10" s="32" t="s">
        <v>35</v>
      </c>
      <c r="M10" s="1"/>
    </row>
    <row r="11" spans="1:13" ht="30" customHeight="1" thickBot="1" x14ac:dyDescent="0.3">
      <c r="A11" s="43"/>
      <c r="B11" s="43"/>
      <c r="C11" s="43"/>
      <c r="D11" s="43"/>
      <c r="E11" s="43"/>
      <c r="F11" s="6" t="s">
        <v>36</v>
      </c>
      <c r="G11" s="6" t="s">
        <v>36</v>
      </c>
      <c r="H11" s="6" t="s">
        <v>36</v>
      </c>
      <c r="I11" s="6" t="s">
        <v>37</v>
      </c>
      <c r="J11" s="6" t="s">
        <v>37</v>
      </c>
      <c r="K11" s="33"/>
      <c r="L11" s="33"/>
      <c r="M11" s="1"/>
    </row>
    <row r="12" spans="1:13" ht="15" customHeight="1" thickBot="1" x14ac:dyDescent="0.3">
      <c r="A12" s="7" t="s">
        <v>38</v>
      </c>
      <c r="B12" s="7" t="s">
        <v>38</v>
      </c>
      <c r="C12" s="7" t="s">
        <v>38</v>
      </c>
      <c r="D12" s="7" t="s">
        <v>38</v>
      </c>
      <c r="E12" s="8" t="s">
        <v>39</v>
      </c>
      <c r="F12" s="9">
        <v>778018</v>
      </c>
      <c r="G12" s="9">
        <v>627576</v>
      </c>
      <c r="H12" s="9">
        <v>345624</v>
      </c>
      <c r="I12" s="9">
        <v>783436</v>
      </c>
      <c r="J12" s="9">
        <v>783446</v>
      </c>
      <c r="K12" s="9">
        <f>J12-I12</f>
        <v>10</v>
      </c>
      <c r="L12" s="10">
        <f>(K12/I12)</f>
        <v>1.2764284510796031E-5</v>
      </c>
      <c r="M12" s="1"/>
    </row>
    <row r="13" spans="1:13" ht="15" customHeight="1" x14ac:dyDescent="0.25">
      <c r="A13" s="11" t="s">
        <v>40</v>
      </c>
      <c r="B13" s="11" t="s">
        <v>38</v>
      </c>
      <c r="C13" s="11" t="s">
        <v>38</v>
      </c>
      <c r="D13" s="11" t="s">
        <v>38</v>
      </c>
      <c r="E13" s="12" t="s">
        <v>41</v>
      </c>
      <c r="F13" s="13">
        <v>778018</v>
      </c>
      <c r="G13" s="13">
        <v>627576</v>
      </c>
      <c r="H13" s="13">
        <v>345624</v>
      </c>
      <c r="I13" s="13">
        <v>783436</v>
      </c>
      <c r="J13" s="13">
        <v>783436</v>
      </c>
      <c r="K13" s="44">
        <f>+J13-I13</f>
        <v>0</v>
      </c>
      <c r="L13" s="15">
        <f>+K13/I13</f>
        <v>0</v>
      </c>
      <c r="M13" s="1"/>
    </row>
    <row r="14" spans="1:13" ht="15" customHeight="1" x14ac:dyDescent="0.25">
      <c r="A14" s="11" t="s">
        <v>38</v>
      </c>
      <c r="B14" s="11" t="s">
        <v>11</v>
      </c>
      <c r="C14" s="11" t="s">
        <v>38</v>
      </c>
      <c r="D14" s="11" t="s">
        <v>38</v>
      </c>
      <c r="E14" s="12" t="s">
        <v>42</v>
      </c>
      <c r="F14" s="13">
        <v>778018</v>
      </c>
      <c r="G14" s="13">
        <v>627576</v>
      </c>
      <c r="H14" s="13">
        <v>345624</v>
      </c>
      <c r="I14" s="13">
        <v>783436</v>
      </c>
      <c r="J14" s="13">
        <v>783436</v>
      </c>
      <c r="K14" s="14">
        <f t="shared" ref="K14:K15" si="0">+J14-I14</f>
        <v>0</v>
      </c>
      <c r="L14" s="15">
        <f t="shared" ref="L14" si="1">+K14/I14</f>
        <v>0</v>
      </c>
      <c r="M14" s="1"/>
    </row>
    <row r="15" spans="1:13" ht="15" customHeight="1" x14ac:dyDescent="0.25">
      <c r="A15" s="11" t="s">
        <v>43</v>
      </c>
      <c r="B15" s="11" t="s">
        <v>38</v>
      </c>
      <c r="C15" s="11" t="s">
        <v>38</v>
      </c>
      <c r="D15" s="11" t="s">
        <v>38</v>
      </c>
      <c r="E15" s="12" t="s">
        <v>44</v>
      </c>
      <c r="F15" s="13">
        <v>0</v>
      </c>
      <c r="G15" s="13">
        <v>0</v>
      </c>
      <c r="H15" s="13">
        <v>0</v>
      </c>
      <c r="I15" s="13">
        <v>0</v>
      </c>
      <c r="J15" s="13">
        <v>10</v>
      </c>
      <c r="K15" s="13">
        <f t="shared" si="0"/>
        <v>10</v>
      </c>
      <c r="L15" s="15" t="s">
        <v>55</v>
      </c>
      <c r="M15" s="1"/>
    </row>
    <row r="16" spans="1:13" ht="15" customHeight="1" thickBot="1" x14ac:dyDescent="0.3">
      <c r="A16" s="7" t="s">
        <v>38</v>
      </c>
      <c r="B16" s="7" t="s">
        <v>38</v>
      </c>
      <c r="C16" s="7" t="s">
        <v>38</v>
      </c>
      <c r="D16" s="7" t="s">
        <v>38</v>
      </c>
      <c r="E16" s="8" t="s">
        <v>45</v>
      </c>
      <c r="F16" s="9">
        <v>778018</v>
      </c>
      <c r="G16" s="9">
        <v>627576</v>
      </c>
      <c r="H16" s="9">
        <v>328989</v>
      </c>
      <c r="I16" s="9">
        <v>783436</v>
      </c>
      <c r="J16" s="9">
        <v>783446</v>
      </c>
      <c r="K16" s="9">
        <f>J16-I16</f>
        <v>10</v>
      </c>
      <c r="L16" s="10">
        <f>(K16/I16)</f>
        <v>1.2764284510796031E-5</v>
      </c>
      <c r="M16" s="1"/>
    </row>
    <row r="17" spans="1:13" ht="15" customHeight="1" x14ac:dyDescent="0.25">
      <c r="A17" s="11" t="s">
        <v>46</v>
      </c>
      <c r="B17" s="11" t="s">
        <v>38</v>
      </c>
      <c r="C17" s="11" t="s">
        <v>38</v>
      </c>
      <c r="D17" s="11" t="s">
        <v>38</v>
      </c>
      <c r="E17" s="12" t="s">
        <v>47</v>
      </c>
      <c r="F17" s="13">
        <v>603250</v>
      </c>
      <c r="G17" s="13">
        <v>567576</v>
      </c>
      <c r="H17" s="13">
        <v>328989</v>
      </c>
      <c r="I17" s="13">
        <v>603250</v>
      </c>
      <c r="J17" s="13">
        <v>603250</v>
      </c>
      <c r="K17" s="14">
        <f t="shared" ref="K17:K20" si="2">+J17-I17</f>
        <v>0</v>
      </c>
      <c r="L17" s="15">
        <f t="shared" ref="L17:L18" si="3">+K17/I17</f>
        <v>0</v>
      </c>
      <c r="M17" s="1"/>
    </row>
    <row r="18" spans="1:13" ht="15" customHeight="1" x14ac:dyDescent="0.25">
      <c r="A18" s="11" t="s">
        <v>48</v>
      </c>
      <c r="B18" s="11" t="s">
        <v>38</v>
      </c>
      <c r="C18" s="11" t="s">
        <v>38</v>
      </c>
      <c r="D18" s="11" t="s">
        <v>38</v>
      </c>
      <c r="E18" s="12" t="s">
        <v>49</v>
      </c>
      <c r="F18" s="13">
        <v>174768</v>
      </c>
      <c r="G18" s="13">
        <v>60000</v>
      </c>
      <c r="H18" s="13">
        <v>0</v>
      </c>
      <c r="I18" s="13">
        <v>180186</v>
      </c>
      <c r="J18" s="13">
        <v>180186</v>
      </c>
      <c r="K18" s="14">
        <f t="shared" si="2"/>
        <v>0</v>
      </c>
      <c r="L18" s="15">
        <f t="shared" si="3"/>
        <v>0</v>
      </c>
      <c r="M18" s="1"/>
    </row>
    <row r="19" spans="1:13" ht="15" customHeight="1" x14ac:dyDescent="0.25">
      <c r="A19" s="11" t="s">
        <v>50</v>
      </c>
      <c r="B19" s="11" t="s">
        <v>38</v>
      </c>
      <c r="C19" s="11" t="s">
        <v>38</v>
      </c>
      <c r="D19" s="11" t="s">
        <v>38</v>
      </c>
      <c r="E19" s="12" t="s">
        <v>51</v>
      </c>
      <c r="F19" s="13">
        <v>0</v>
      </c>
      <c r="G19" s="13">
        <v>0</v>
      </c>
      <c r="H19" s="13">
        <v>0</v>
      </c>
      <c r="I19" s="13">
        <v>0</v>
      </c>
      <c r="J19" s="13">
        <v>10</v>
      </c>
      <c r="K19" s="13">
        <f t="shared" si="2"/>
        <v>10</v>
      </c>
      <c r="L19" s="15" t="s">
        <v>55</v>
      </c>
      <c r="M19" s="1"/>
    </row>
    <row r="20" spans="1:13" ht="15" customHeight="1" x14ac:dyDescent="0.25">
      <c r="A20" s="11" t="s">
        <v>38</v>
      </c>
      <c r="B20" s="11" t="s">
        <v>15</v>
      </c>
      <c r="C20" s="11" t="s">
        <v>38</v>
      </c>
      <c r="D20" s="11" t="s">
        <v>38</v>
      </c>
      <c r="E20" s="12" t="s">
        <v>52</v>
      </c>
      <c r="F20" s="13">
        <v>0</v>
      </c>
      <c r="G20" s="13">
        <v>0</v>
      </c>
      <c r="H20" s="13">
        <v>0</v>
      </c>
      <c r="I20" s="13">
        <v>0</v>
      </c>
      <c r="J20" s="13">
        <v>10</v>
      </c>
      <c r="K20" s="13">
        <f t="shared" si="2"/>
        <v>10</v>
      </c>
      <c r="L20" s="15" t="s">
        <v>55</v>
      </c>
      <c r="M20" s="1"/>
    </row>
    <row r="21" spans="1:13" ht="15" customHeight="1" x14ac:dyDescent="0.25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"/>
    </row>
    <row r="22" spans="1:13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5" customHeight="1" x14ac:dyDescent="0.25">
      <c r="A23" s="34" t="s">
        <v>53</v>
      </c>
      <c r="B23" s="35"/>
      <c r="C23" s="35"/>
      <c r="D23" s="35"/>
      <c r="E23" s="35"/>
      <c r="F23" s="17">
        <v>778018</v>
      </c>
      <c r="G23" s="17">
        <v>627576</v>
      </c>
      <c r="H23" s="17">
        <v>328989</v>
      </c>
      <c r="I23" s="17">
        <v>783436</v>
      </c>
      <c r="J23" s="17">
        <v>783436</v>
      </c>
      <c r="K23" s="17">
        <v>0</v>
      </c>
      <c r="L23" s="18">
        <v>0</v>
      </c>
      <c r="M23" s="1"/>
    </row>
    <row r="24" spans="1:13" ht="15" customHeight="1" x14ac:dyDescent="0.25">
      <c r="A24" s="36" t="s">
        <v>54</v>
      </c>
      <c r="B24" s="37"/>
      <c r="C24" s="37"/>
      <c r="D24" s="37"/>
      <c r="E24" s="37"/>
      <c r="F24" s="37"/>
      <c r="G24" s="37"/>
      <c r="H24" s="37"/>
      <c r="I24" s="37"/>
      <c r="J24" s="37"/>
      <c r="K24" s="1"/>
      <c r="L24" s="1"/>
      <c r="M24" s="1"/>
    </row>
    <row r="25" spans="1:13" ht="5.0999999999999996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</row>
  </sheetData>
  <mergeCells count="18">
    <mergeCell ref="K10:K11"/>
    <mergeCell ref="L10:L11"/>
    <mergeCell ref="A23:E23"/>
    <mergeCell ref="A24:J24"/>
    <mergeCell ref="A7:B7"/>
    <mergeCell ref="C7:G7"/>
    <mergeCell ref="A9:A11"/>
    <mergeCell ref="B9:B11"/>
    <mergeCell ref="C9:C11"/>
    <mergeCell ref="D9:D11"/>
    <mergeCell ref="E9:E11"/>
    <mergeCell ref="A6:B6"/>
    <mergeCell ref="C6:G6"/>
    <mergeCell ref="A1:J1"/>
    <mergeCell ref="A2:J2"/>
    <mergeCell ref="A3:J3"/>
    <mergeCell ref="A5:B5"/>
    <mergeCell ref="C5:G5"/>
  </mergeCells>
  <printOptions horizontalCentered="1" verticalCentered="1"/>
  <pageMargins left="0" right="0" top="0" bottom="0" header="0" footer="0"/>
  <pageSetup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Comparativo analitico 5</vt:lpstr>
      <vt:lpstr>'cuadro Comparativo analitico 5'!Área_de_impresión</vt:lpstr>
      <vt:lpstr>JR_PAGE_ANCHOR_4_1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Ximena Sasso Quiñones</dc:creator>
  <cp:lastModifiedBy>Raúl Guerrero E</cp:lastModifiedBy>
  <dcterms:created xsi:type="dcterms:W3CDTF">2025-09-26T14:59:37Z</dcterms:created>
  <dcterms:modified xsi:type="dcterms:W3CDTF">2025-09-26T16:07:01Z</dcterms:modified>
</cp:coreProperties>
</file>