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3D209316-34F0-461F-AE04-F35D1FDAB4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1" l="1"/>
  <c r="L42" i="1" s="1"/>
  <c r="K41" i="1"/>
  <c r="L41" i="1" s="1"/>
  <c r="K40" i="1"/>
  <c r="L40" i="1" s="1"/>
  <c r="K39" i="1"/>
  <c r="L39" i="1" s="1"/>
  <c r="K38" i="1"/>
  <c r="L38" i="1" s="1"/>
  <c r="K32" i="1"/>
  <c r="L32" i="1" s="1"/>
  <c r="K29" i="1"/>
  <c r="L29" i="1" s="1"/>
  <c r="K28" i="1"/>
  <c r="L28" i="1" s="1"/>
  <c r="K27" i="1"/>
  <c r="L27" i="1" s="1"/>
  <c r="K26" i="1"/>
  <c r="L26" i="1" s="1"/>
  <c r="K25" i="1"/>
  <c r="L25" i="1" s="1"/>
  <c r="K20" i="1"/>
  <c r="L20" i="1" s="1"/>
  <c r="K19" i="1"/>
  <c r="L19" i="1" s="1"/>
  <c r="K12" i="1"/>
  <c r="L12" i="1" s="1"/>
</calcChain>
</file>

<file path=xl/sharedStrings.xml><?xml version="1.0" encoding="utf-8"?>
<sst xmlns="http://schemas.openxmlformats.org/spreadsheetml/2006/main" count="217" uniqueCount="93">
  <si>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</si>
  <si>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</si>
  <si>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</si>
  <si>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</si>
  <si>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</si>
  <si>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SALUD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</si>
  <si>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</si>
  <si>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16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</si>
  <si>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</si>
  <si>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SUPERINTENDENCIA DE SALUD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</si>
  <si>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</si>
  <si>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</si>
  <si>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</si>
  <si>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</si>
  <si>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</si>
  <si>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</si>
  <si>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</si>
  <si>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</si>
  <si>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</si>
  <si>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SubA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</si>
  <si>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</si>
  <si>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</si>
  <si>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</si>
  <si>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</si>
  <si>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</si>
  <si>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</si>
  <si>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</si>
  <si>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</si>
  <si>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</si>
  <si>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</si>
  <si>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</si>
  <si>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</si>
  <si>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</si>
  <si>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</si>
  <si>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</si>
  <si>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</si>
  <si>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</si>
  <si>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</si>
  <si>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</si>
  <si>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</si>
  <si>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</si>
  <si>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</si>
  <si>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</si>
  <si>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</si>
  <si>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</si>
  <si>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</si>
  <si>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</si>
  <si>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</si>
  <si>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</si>
  <si>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</si>
  <si>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Servicio de la Deuda Interna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</si>
  <si>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</si>
  <si>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</si>
  <si>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</si>
  <si>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</si>
  <si>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</si>
  <si>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</si>
  <si>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</si>
  <si>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</si>
  <si>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</si>
  <si>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</si>
  <si>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</si>
  <si>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</si>
  <si>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</si>
  <si>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</si>
  <si>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</si>
  <si>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</si>
  <si>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Indemnización de Cargo Fiscal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</si>
  <si>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</si>
  <si>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Fondo Retiro Funcionarios Públicos  Ley N° 19.882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</si>
  <si>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</si>
  <si>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Otras Indemnizaciones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</si>
  <si>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</si>
  <si>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</si>
  <si>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Impuestos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</si>
  <si>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</si>
  <si>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</si>
  <si>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</si>
  <si>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</si>
  <si>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</si>
  <si>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</si>
  <si>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</si>
  <si>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</si>
  <si>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</si>
  <si>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Amortización Deuda Interna</t>
    </r>
  </si>
  <si>
    <r>
      <rPr>
        <sz val="10"/>
        <rFont val="Times New Roman"/>
        <family val="1"/>
      </rPr>
      <t>Intereses Deuda Interna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</si>
  <si>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</si>
  <si>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</si>
  <si>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</si>
  <si>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</si>
  <si>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Compensaciones por Daños a Terceros y/o a la Propiedad</t>
  </si>
  <si>
    <t>LEY DE PPTOS AÑO 2025 (Inicial+Reajuste+ Leyes Especiales)</t>
  </si>
  <si>
    <t xml:space="preserve">   Variación %
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</si>
</sst>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6" fillId="25" borderId="10" xfId="0" applyFont="1" applyFill="1" applyBorder="1" applyAlignment="1">
      <alignment horizontal="center" vertical="top" wrapText="1"/>
    </xf>
    <xf numFmtId="0" fontId="6" fillId="26" borderId="10" xfId="0" applyFont="1" applyFill="1" applyBorder="1" applyAlignment="1">
      <alignment horizontal="center" vertical="top" wrapText="1"/>
    </xf>
    <xf numFmtId="0" fontId="6" fillId="27" borderId="11" xfId="0" applyFont="1" applyFill="1" applyBorder="1" applyAlignment="1">
      <alignment horizontal="center" vertical="center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8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0" fontId="0" fillId="37" borderId="14" xfId="0" applyFill="1" applyBorder="1" applyAlignment="1" applyProtection="1">
      <alignment wrapText="1"/>
      <protection locked="0"/>
    </xf>
    <xf numFmtId="164" fontId="3" fillId="38" borderId="14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M49"/>
  <sheetViews>
    <sheetView tabSelected="1" workbookViewId="0">
      <selection activeCell="M6" sqref="M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6" customWidth="1"/>
    <col min="13" max="13" width="5.42578125" customWidth="1"/>
  </cols>
  <sheetData>
    <row r="1" spans="1:13" ht="17.100000000000001" customHeight="1" x14ac:dyDescent="0.2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1"/>
      <c r="L1" s="1"/>
      <c r="M1" s="1"/>
    </row>
    <row r="2" spans="1:13" ht="17.100000000000001" customHeight="1" x14ac:dyDescent="0.2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1"/>
      <c r="L2" s="1"/>
      <c r="M2" s="1"/>
    </row>
    <row r="3" spans="1:13" ht="15" customHeight="1" x14ac:dyDescent="0.25">
      <c r="A3" s="39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1" t="s">
        <v>4</v>
      </c>
      <c r="B5" s="42"/>
      <c r="C5" s="43" t="s">
        <v>5</v>
      </c>
      <c r="D5" s="44"/>
      <c r="E5" s="44"/>
      <c r="F5" s="44"/>
      <c r="G5" s="44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7" t="s">
        <v>8</v>
      </c>
      <c r="B6" s="28"/>
      <c r="C6" s="29" t="s">
        <v>9</v>
      </c>
      <c r="D6" s="30"/>
      <c r="E6" s="30"/>
      <c r="F6" s="30"/>
      <c r="G6" s="30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1" t="s">
        <v>12</v>
      </c>
      <c r="B7" s="32"/>
      <c r="C7" s="33" t="s">
        <v>9</v>
      </c>
      <c r="D7" s="34"/>
      <c r="E7" s="34"/>
      <c r="F7" s="34"/>
      <c r="G7" s="34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35" t="s">
        <v>16</v>
      </c>
      <c r="B9" s="35" t="s">
        <v>17</v>
      </c>
      <c r="C9" s="35" t="s">
        <v>18</v>
      </c>
      <c r="D9" s="35" t="s">
        <v>19</v>
      </c>
      <c r="E9" s="35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80.099999999999994" customHeight="1" x14ac:dyDescent="0.25">
      <c r="A10" s="36"/>
      <c r="B10" s="36"/>
      <c r="C10" s="36"/>
      <c r="D10" s="36"/>
      <c r="E10" s="36"/>
      <c r="F10" s="45" t="s">
        <v>91</v>
      </c>
      <c r="G10" s="6" t="s">
        <v>28</v>
      </c>
      <c r="H10" s="6" t="s">
        <v>29</v>
      </c>
      <c r="I10" s="46" t="s">
        <v>91</v>
      </c>
      <c r="J10" s="6" t="s">
        <v>30</v>
      </c>
      <c r="K10" s="21" t="s">
        <v>31</v>
      </c>
      <c r="L10" s="47" t="s">
        <v>92</v>
      </c>
      <c r="M10" s="1"/>
    </row>
    <row r="11" spans="1:13" ht="30" customHeight="1" x14ac:dyDescent="0.25">
      <c r="A11" s="36"/>
      <c r="B11" s="36"/>
      <c r="C11" s="36"/>
      <c r="D11" s="36"/>
      <c r="E11" s="36"/>
      <c r="F11" s="8" t="s">
        <v>32</v>
      </c>
      <c r="G11" s="7" t="s">
        <v>32</v>
      </c>
      <c r="H11" s="7" t="s">
        <v>32</v>
      </c>
      <c r="I11" s="7" t="s">
        <v>33</v>
      </c>
      <c r="J11" s="7" t="s">
        <v>33</v>
      </c>
      <c r="K11" s="22"/>
      <c r="L11" s="22"/>
      <c r="M11" s="1"/>
    </row>
    <row r="12" spans="1:13" ht="15" customHeight="1" x14ac:dyDescent="0.25">
      <c r="A12" s="9" t="s">
        <v>34</v>
      </c>
      <c r="B12" s="9" t="s">
        <v>34</v>
      </c>
      <c r="C12" s="9" t="s">
        <v>34</v>
      </c>
      <c r="D12" s="9" t="s">
        <v>34</v>
      </c>
      <c r="E12" s="10" t="s">
        <v>35</v>
      </c>
      <c r="F12" s="11">
        <v>20120076</v>
      </c>
      <c r="G12" s="11">
        <v>19972991</v>
      </c>
      <c r="H12" s="11">
        <v>14135566</v>
      </c>
      <c r="I12" s="11">
        <v>20260269</v>
      </c>
      <c r="J12" s="11">
        <v>19679372</v>
      </c>
      <c r="K12" s="11">
        <f>J12-I12</f>
        <v>-580897</v>
      </c>
      <c r="L12" s="12">
        <f>(K12/I12)</f>
        <v>-2.867173185114176E-2</v>
      </c>
      <c r="M12" s="1"/>
    </row>
    <row r="13" spans="1:13" ht="15" customHeight="1" x14ac:dyDescent="0.25">
      <c r="A13" s="13" t="s">
        <v>36</v>
      </c>
      <c r="B13" s="13" t="s">
        <v>34</v>
      </c>
      <c r="C13" s="13" t="s">
        <v>34</v>
      </c>
      <c r="D13" s="13" t="s">
        <v>34</v>
      </c>
      <c r="E13" s="14" t="s">
        <v>37</v>
      </c>
      <c r="F13" s="15">
        <v>10</v>
      </c>
      <c r="G13" s="15">
        <v>10</v>
      </c>
      <c r="H13" s="15">
        <v>81554</v>
      </c>
      <c r="I13" s="15">
        <v>10</v>
      </c>
      <c r="J13" s="15">
        <v>10</v>
      </c>
      <c r="K13" s="16"/>
      <c r="L13" s="17" t="s">
        <v>34</v>
      </c>
      <c r="M13" s="1"/>
    </row>
    <row r="14" spans="1:13" ht="15" customHeight="1" x14ac:dyDescent="0.25">
      <c r="A14" s="13" t="s">
        <v>34</v>
      </c>
      <c r="B14" s="13" t="s">
        <v>38</v>
      </c>
      <c r="C14" s="13" t="s">
        <v>34</v>
      </c>
      <c r="D14" s="13" t="s">
        <v>34</v>
      </c>
      <c r="E14" s="14" t="s">
        <v>39</v>
      </c>
      <c r="F14" s="15">
        <v>10</v>
      </c>
      <c r="G14" s="15">
        <v>10</v>
      </c>
      <c r="H14" s="15">
        <v>81554</v>
      </c>
      <c r="I14" s="15">
        <v>10</v>
      </c>
      <c r="J14" s="15">
        <v>10</v>
      </c>
      <c r="K14" s="16"/>
      <c r="L14" s="17" t="s">
        <v>34</v>
      </c>
      <c r="M14" s="1"/>
    </row>
    <row r="15" spans="1:13" ht="15" customHeight="1" x14ac:dyDescent="0.25">
      <c r="A15" s="13" t="s">
        <v>34</v>
      </c>
      <c r="B15" s="13" t="s">
        <v>34</v>
      </c>
      <c r="C15" s="13" t="s">
        <v>40</v>
      </c>
      <c r="D15" s="13" t="s">
        <v>34</v>
      </c>
      <c r="E15" s="14" t="s">
        <v>41</v>
      </c>
      <c r="F15" s="15">
        <v>10</v>
      </c>
      <c r="G15" s="15">
        <v>10</v>
      </c>
      <c r="H15" s="15">
        <v>81554</v>
      </c>
      <c r="I15" s="15">
        <v>10</v>
      </c>
      <c r="J15" s="15">
        <v>10</v>
      </c>
      <c r="K15" s="16"/>
      <c r="L15" s="17" t="s">
        <v>34</v>
      </c>
      <c r="M15" s="1"/>
    </row>
    <row r="16" spans="1:13" ht="15" customHeight="1" x14ac:dyDescent="0.25">
      <c r="A16" s="13" t="s">
        <v>42</v>
      </c>
      <c r="B16" s="13" t="s">
        <v>34</v>
      </c>
      <c r="C16" s="13" t="s">
        <v>34</v>
      </c>
      <c r="D16" s="13" t="s">
        <v>34</v>
      </c>
      <c r="E16" s="14" t="s">
        <v>43</v>
      </c>
      <c r="F16" s="15">
        <v>187789</v>
      </c>
      <c r="G16" s="15">
        <v>208769</v>
      </c>
      <c r="H16" s="15">
        <v>227901</v>
      </c>
      <c r="I16" s="15">
        <v>188038</v>
      </c>
      <c r="J16" s="15">
        <v>188038</v>
      </c>
      <c r="K16" s="16"/>
      <c r="L16" s="17" t="s">
        <v>34</v>
      </c>
      <c r="M16" s="1"/>
    </row>
    <row r="17" spans="1:13" ht="27" customHeight="1" x14ac:dyDescent="0.25">
      <c r="A17" s="13" t="s">
        <v>34</v>
      </c>
      <c r="B17" s="13" t="s">
        <v>14</v>
      </c>
      <c r="C17" s="13" t="s">
        <v>34</v>
      </c>
      <c r="D17" s="13" t="s">
        <v>34</v>
      </c>
      <c r="E17" s="14" t="s">
        <v>44</v>
      </c>
      <c r="F17" s="15">
        <v>179770</v>
      </c>
      <c r="G17" s="15">
        <v>179770</v>
      </c>
      <c r="H17" s="15">
        <v>201690</v>
      </c>
      <c r="I17" s="15">
        <v>179770</v>
      </c>
      <c r="J17" s="15">
        <v>179770</v>
      </c>
      <c r="K17" s="16"/>
      <c r="L17" s="17" t="s">
        <v>34</v>
      </c>
      <c r="M17" s="1"/>
    </row>
    <row r="18" spans="1:13" ht="15" customHeight="1" x14ac:dyDescent="0.25">
      <c r="A18" s="13" t="s">
        <v>34</v>
      </c>
      <c r="B18" s="13" t="s">
        <v>45</v>
      </c>
      <c r="C18" s="13" t="s">
        <v>34</v>
      </c>
      <c r="D18" s="13" t="s">
        <v>34</v>
      </c>
      <c r="E18" s="14" t="s">
        <v>46</v>
      </c>
      <c r="F18" s="15">
        <v>8019</v>
      </c>
      <c r="G18" s="15">
        <v>28999</v>
      </c>
      <c r="H18" s="15">
        <v>26211</v>
      </c>
      <c r="I18" s="15">
        <v>8268</v>
      </c>
      <c r="J18" s="15">
        <v>8268</v>
      </c>
      <c r="K18" s="16"/>
      <c r="L18" s="17" t="s">
        <v>34</v>
      </c>
      <c r="M18" s="1"/>
    </row>
    <row r="19" spans="1:13" ht="15" customHeight="1" x14ac:dyDescent="0.25">
      <c r="A19" s="13" t="s">
        <v>47</v>
      </c>
      <c r="B19" s="13" t="s">
        <v>34</v>
      </c>
      <c r="C19" s="13" t="s">
        <v>34</v>
      </c>
      <c r="D19" s="13" t="s">
        <v>34</v>
      </c>
      <c r="E19" s="14" t="s">
        <v>48</v>
      </c>
      <c r="F19" s="15">
        <v>19932257</v>
      </c>
      <c r="G19" s="15">
        <v>19745328</v>
      </c>
      <c r="H19" s="15">
        <v>13352698</v>
      </c>
      <c r="I19" s="15">
        <v>20072201</v>
      </c>
      <c r="J19" s="15">
        <v>19491304</v>
      </c>
      <c r="K19" s="15">
        <f>J19-I19</f>
        <v>-580897</v>
      </c>
      <c r="L19" s="17">
        <f>(K19/I19)</f>
        <v>-2.8940373803550492E-2</v>
      </c>
      <c r="M19" s="1"/>
    </row>
    <row r="20" spans="1:13" ht="15" customHeight="1" x14ac:dyDescent="0.25">
      <c r="A20" s="13" t="s">
        <v>34</v>
      </c>
      <c r="B20" s="13" t="s">
        <v>14</v>
      </c>
      <c r="C20" s="13" t="s">
        <v>34</v>
      </c>
      <c r="D20" s="13" t="s">
        <v>34</v>
      </c>
      <c r="E20" s="14" t="s">
        <v>49</v>
      </c>
      <c r="F20" s="15">
        <v>19267173</v>
      </c>
      <c r="G20" s="15">
        <v>19080244</v>
      </c>
      <c r="H20" s="15">
        <v>12698883</v>
      </c>
      <c r="I20" s="15">
        <v>19386500</v>
      </c>
      <c r="J20" s="15">
        <v>18805603</v>
      </c>
      <c r="K20" s="15">
        <f>J20-I20</f>
        <v>-580897</v>
      </c>
      <c r="L20" s="17">
        <f>(K20/I20)</f>
        <v>-2.9963995563923349E-2</v>
      </c>
      <c r="M20" s="1"/>
    </row>
    <row r="21" spans="1:13" ht="15" customHeight="1" x14ac:dyDescent="0.25">
      <c r="A21" s="13" t="s">
        <v>34</v>
      </c>
      <c r="B21" s="13" t="s">
        <v>38</v>
      </c>
      <c r="C21" s="13" t="s">
        <v>34</v>
      </c>
      <c r="D21" s="13" t="s">
        <v>34</v>
      </c>
      <c r="E21" s="14" t="s">
        <v>50</v>
      </c>
      <c r="F21" s="15">
        <v>665084</v>
      </c>
      <c r="G21" s="15">
        <v>665084</v>
      </c>
      <c r="H21" s="15">
        <v>653815</v>
      </c>
      <c r="I21" s="15">
        <v>685701</v>
      </c>
      <c r="J21" s="15">
        <v>685701</v>
      </c>
      <c r="K21" s="16"/>
      <c r="L21" s="17" t="s">
        <v>34</v>
      </c>
      <c r="M21" s="1"/>
    </row>
    <row r="22" spans="1:13" ht="15" customHeight="1" x14ac:dyDescent="0.25">
      <c r="A22" s="13" t="s">
        <v>51</v>
      </c>
      <c r="B22" s="13" t="s">
        <v>34</v>
      </c>
      <c r="C22" s="13" t="s">
        <v>34</v>
      </c>
      <c r="D22" s="13" t="s">
        <v>34</v>
      </c>
      <c r="E22" s="14" t="s">
        <v>52</v>
      </c>
      <c r="F22" s="15">
        <v>10</v>
      </c>
      <c r="G22" s="15">
        <v>10</v>
      </c>
      <c r="H22" s="15">
        <v>473413</v>
      </c>
      <c r="I22" s="15">
        <v>10</v>
      </c>
      <c r="J22" s="15">
        <v>10</v>
      </c>
      <c r="K22" s="16"/>
      <c r="L22" s="17" t="s">
        <v>34</v>
      </c>
      <c r="M22" s="1"/>
    </row>
    <row r="23" spans="1:13" ht="15" customHeight="1" x14ac:dyDescent="0.25">
      <c r="A23" s="13" t="s">
        <v>34</v>
      </c>
      <c r="B23" s="13" t="s">
        <v>53</v>
      </c>
      <c r="C23" s="13" t="s">
        <v>34</v>
      </c>
      <c r="D23" s="13" t="s">
        <v>34</v>
      </c>
      <c r="E23" s="14" t="s">
        <v>54</v>
      </c>
      <c r="F23" s="15">
        <v>10</v>
      </c>
      <c r="G23" s="15">
        <v>10</v>
      </c>
      <c r="H23" s="15">
        <v>473413</v>
      </c>
      <c r="I23" s="15">
        <v>10</v>
      </c>
      <c r="J23" s="15">
        <v>10</v>
      </c>
      <c r="K23" s="16"/>
      <c r="L23" s="17" t="s">
        <v>34</v>
      </c>
      <c r="M23" s="1"/>
    </row>
    <row r="24" spans="1:13" ht="15" customHeight="1" x14ac:dyDescent="0.25">
      <c r="A24" s="13" t="s">
        <v>55</v>
      </c>
      <c r="B24" s="13" t="s">
        <v>34</v>
      </c>
      <c r="C24" s="13" t="s">
        <v>34</v>
      </c>
      <c r="D24" s="13" t="s">
        <v>34</v>
      </c>
      <c r="E24" s="14" t="s">
        <v>56</v>
      </c>
      <c r="F24" s="15">
        <v>10</v>
      </c>
      <c r="G24" s="15">
        <v>18874</v>
      </c>
      <c r="H24" s="15">
        <v>0</v>
      </c>
      <c r="I24" s="15">
        <v>10</v>
      </c>
      <c r="J24" s="15">
        <v>10</v>
      </c>
      <c r="K24" s="16"/>
      <c r="L24" s="17" t="s">
        <v>34</v>
      </c>
      <c r="M24" s="1"/>
    </row>
    <row r="25" spans="1:13" ht="15" customHeight="1" x14ac:dyDescent="0.25">
      <c r="A25" s="9" t="s">
        <v>34</v>
      </c>
      <c r="B25" s="9" t="s">
        <v>34</v>
      </c>
      <c r="C25" s="9" t="s">
        <v>34</v>
      </c>
      <c r="D25" s="9" t="s">
        <v>34</v>
      </c>
      <c r="E25" s="10" t="s">
        <v>57</v>
      </c>
      <c r="F25" s="11">
        <v>20120076</v>
      </c>
      <c r="G25" s="11">
        <v>19972991</v>
      </c>
      <c r="H25" s="11">
        <v>14060957</v>
      </c>
      <c r="I25" s="11">
        <v>20260269</v>
      </c>
      <c r="J25" s="11">
        <v>19679372</v>
      </c>
      <c r="K25" s="11">
        <f>J25-I25</f>
        <v>-580897</v>
      </c>
      <c r="L25" s="12">
        <f>(K25/I25)</f>
        <v>-2.867173185114176E-2</v>
      </c>
      <c r="M25" s="1"/>
    </row>
    <row r="26" spans="1:13" ht="15" customHeight="1" x14ac:dyDescent="0.25">
      <c r="A26" s="13" t="s">
        <v>58</v>
      </c>
      <c r="B26" s="13" t="s">
        <v>34</v>
      </c>
      <c r="C26" s="13" t="s">
        <v>34</v>
      </c>
      <c r="D26" s="13" t="s">
        <v>34</v>
      </c>
      <c r="E26" s="14" t="s">
        <v>59</v>
      </c>
      <c r="F26" s="15">
        <v>15597700</v>
      </c>
      <c r="G26" s="15">
        <v>15165811</v>
      </c>
      <c r="H26" s="15">
        <v>10578206</v>
      </c>
      <c r="I26" s="15">
        <v>15597700</v>
      </c>
      <c r="J26" s="15">
        <v>15497100</v>
      </c>
      <c r="K26" s="15">
        <f>J26-I26</f>
        <v>-100600</v>
      </c>
      <c r="L26" s="17">
        <f>(K26/I26)</f>
        <v>-6.4496688614346983E-3</v>
      </c>
      <c r="M26" s="1"/>
    </row>
    <row r="27" spans="1:13" ht="15" customHeight="1" x14ac:dyDescent="0.25">
      <c r="A27" s="13" t="s">
        <v>60</v>
      </c>
      <c r="B27" s="13" t="s">
        <v>34</v>
      </c>
      <c r="C27" s="13" t="s">
        <v>34</v>
      </c>
      <c r="D27" s="13" t="s">
        <v>34</v>
      </c>
      <c r="E27" s="14" t="s">
        <v>61</v>
      </c>
      <c r="F27" s="15">
        <v>3651288</v>
      </c>
      <c r="G27" s="15">
        <v>3468724</v>
      </c>
      <c r="H27" s="15">
        <v>2185358</v>
      </c>
      <c r="I27" s="15">
        <v>3764478</v>
      </c>
      <c r="J27" s="15">
        <v>3308567</v>
      </c>
      <c r="K27" s="15">
        <f>J27-I27</f>
        <v>-455911</v>
      </c>
      <c r="L27" s="17">
        <f>(K27/I27)</f>
        <v>-0.12110869023540581</v>
      </c>
      <c r="M27" s="1"/>
    </row>
    <row r="28" spans="1:13" ht="15" customHeight="1" x14ac:dyDescent="0.25">
      <c r="A28" s="13" t="s">
        <v>62</v>
      </c>
      <c r="B28" s="13" t="s">
        <v>34</v>
      </c>
      <c r="C28" s="13" t="s">
        <v>34</v>
      </c>
      <c r="D28" s="13" t="s">
        <v>34</v>
      </c>
      <c r="E28" s="14" t="s">
        <v>63</v>
      </c>
      <c r="F28" s="15">
        <v>21173</v>
      </c>
      <c r="G28" s="15">
        <v>102123</v>
      </c>
      <c r="H28" s="15">
        <v>81583</v>
      </c>
      <c r="I28" s="15">
        <v>21829</v>
      </c>
      <c r="J28" s="15">
        <v>10</v>
      </c>
      <c r="K28" s="15">
        <f>J28-I28</f>
        <v>-21819</v>
      </c>
      <c r="L28" s="17">
        <f>(K28/I28)</f>
        <v>-0.99954189381098535</v>
      </c>
      <c r="M28" s="1"/>
    </row>
    <row r="29" spans="1:13" ht="15" customHeight="1" x14ac:dyDescent="0.25">
      <c r="A29" s="13" t="s">
        <v>34</v>
      </c>
      <c r="B29" s="13" t="s">
        <v>64</v>
      </c>
      <c r="C29" s="13" t="s">
        <v>34</v>
      </c>
      <c r="D29" s="13" t="s">
        <v>34</v>
      </c>
      <c r="E29" s="14" t="s">
        <v>65</v>
      </c>
      <c r="F29" s="15">
        <v>21173</v>
      </c>
      <c r="G29" s="15">
        <v>102123</v>
      </c>
      <c r="H29" s="15">
        <v>81583</v>
      </c>
      <c r="I29" s="15">
        <v>21829</v>
      </c>
      <c r="J29" s="15">
        <v>10</v>
      </c>
      <c r="K29" s="15">
        <f>J29-I29</f>
        <v>-21819</v>
      </c>
      <c r="L29" s="17">
        <f>(K29/I29)</f>
        <v>-0.99954189381098535</v>
      </c>
      <c r="M29" s="1"/>
    </row>
    <row r="30" spans="1:13" ht="15" customHeight="1" x14ac:dyDescent="0.25">
      <c r="A30" s="13" t="s">
        <v>34</v>
      </c>
      <c r="B30" s="13" t="s">
        <v>34</v>
      </c>
      <c r="C30" s="13" t="s">
        <v>66</v>
      </c>
      <c r="D30" s="13" t="s">
        <v>34</v>
      </c>
      <c r="E30" s="14" t="s">
        <v>67</v>
      </c>
      <c r="F30" s="15">
        <v>5</v>
      </c>
      <c r="G30" s="15">
        <v>42492</v>
      </c>
      <c r="H30" s="15">
        <v>42486</v>
      </c>
      <c r="I30" s="15">
        <v>5</v>
      </c>
      <c r="J30" s="15">
        <v>5</v>
      </c>
      <c r="K30" s="16"/>
      <c r="L30" s="17" t="s">
        <v>34</v>
      </c>
      <c r="M30" s="1"/>
    </row>
    <row r="31" spans="1:13" ht="15" customHeight="1" x14ac:dyDescent="0.25">
      <c r="A31" s="13" t="s">
        <v>34</v>
      </c>
      <c r="B31" s="13" t="s">
        <v>34</v>
      </c>
      <c r="C31" s="13" t="s">
        <v>68</v>
      </c>
      <c r="D31" s="13" t="s">
        <v>34</v>
      </c>
      <c r="E31" s="14" t="s">
        <v>69</v>
      </c>
      <c r="F31" s="15">
        <v>5</v>
      </c>
      <c r="G31" s="15">
        <v>38468</v>
      </c>
      <c r="H31" s="15">
        <v>38463</v>
      </c>
      <c r="I31" s="15">
        <v>5</v>
      </c>
      <c r="J31" s="15">
        <v>5</v>
      </c>
      <c r="K31" s="16"/>
      <c r="L31" s="17" t="s">
        <v>34</v>
      </c>
      <c r="M31" s="1"/>
    </row>
    <row r="32" spans="1:13" ht="15" customHeight="1" x14ac:dyDescent="0.25">
      <c r="A32" s="13" t="s">
        <v>34</v>
      </c>
      <c r="B32" s="13" t="s">
        <v>34</v>
      </c>
      <c r="C32" s="13" t="s">
        <v>70</v>
      </c>
      <c r="D32" s="13" t="s">
        <v>34</v>
      </c>
      <c r="E32" s="14" t="s">
        <v>71</v>
      </c>
      <c r="F32" s="15">
        <v>21163</v>
      </c>
      <c r="G32" s="15">
        <v>21163</v>
      </c>
      <c r="H32" s="15">
        <v>634</v>
      </c>
      <c r="I32" s="15">
        <v>21819</v>
      </c>
      <c r="J32" s="15">
        <v>0</v>
      </c>
      <c r="K32" s="15">
        <f>J32-I32</f>
        <v>-21819</v>
      </c>
      <c r="L32" s="17">
        <f>(K32/I32)</f>
        <v>-1</v>
      </c>
      <c r="M32" s="1"/>
    </row>
    <row r="33" spans="1:13" ht="15" customHeight="1" x14ac:dyDescent="0.25">
      <c r="A33" s="13" t="s">
        <v>72</v>
      </c>
      <c r="B33" s="13" t="s">
        <v>34</v>
      </c>
      <c r="C33" s="13" t="s">
        <v>34</v>
      </c>
      <c r="D33" s="13" t="s">
        <v>34</v>
      </c>
      <c r="E33" s="14" t="s">
        <v>73</v>
      </c>
      <c r="F33" s="15">
        <v>179961</v>
      </c>
      <c r="G33" s="15">
        <v>179961</v>
      </c>
      <c r="H33" s="15">
        <v>171544</v>
      </c>
      <c r="I33" s="15">
        <v>185540</v>
      </c>
      <c r="J33" s="15">
        <v>185540</v>
      </c>
      <c r="K33" s="16"/>
      <c r="L33" s="17" t="s">
        <v>34</v>
      </c>
      <c r="M33" s="1"/>
    </row>
    <row r="34" spans="1:13" ht="15" customHeight="1" x14ac:dyDescent="0.25">
      <c r="A34" s="13" t="s">
        <v>34</v>
      </c>
      <c r="B34" s="13" t="s">
        <v>14</v>
      </c>
      <c r="C34" s="13" t="s">
        <v>34</v>
      </c>
      <c r="D34" s="13" t="s">
        <v>34</v>
      </c>
      <c r="E34" s="14" t="s">
        <v>74</v>
      </c>
      <c r="F34" s="15">
        <v>178</v>
      </c>
      <c r="G34" s="15">
        <v>178</v>
      </c>
      <c r="H34" s="15">
        <v>0</v>
      </c>
      <c r="I34" s="15">
        <v>184</v>
      </c>
      <c r="J34" s="15">
        <v>184</v>
      </c>
      <c r="K34" s="16"/>
      <c r="L34" s="17" t="s">
        <v>34</v>
      </c>
      <c r="M34" s="1"/>
    </row>
    <row r="35" spans="1:13" ht="15" customHeight="1" x14ac:dyDescent="0.25">
      <c r="A35" s="13" t="s">
        <v>34</v>
      </c>
      <c r="B35" s="13" t="s">
        <v>45</v>
      </c>
      <c r="C35" s="13" t="s">
        <v>34</v>
      </c>
      <c r="D35" s="13" t="s">
        <v>34</v>
      </c>
      <c r="E35" s="14" t="s">
        <v>75</v>
      </c>
      <c r="F35" s="15">
        <v>179783</v>
      </c>
      <c r="G35" s="15">
        <v>179783</v>
      </c>
      <c r="H35" s="15">
        <v>171544</v>
      </c>
      <c r="I35" s="15">
        <v>185356</v>
      </c>
      <c r="J35" s="15">
        <v>185356</v>
      </c>
      <c r="K35" s="16"/>
      <c r="L35" s="17" t="s">
        <v>34</v>
      </c>
      <c r="M35" s="1"/>
    </row>
    <row r="36" spans="1:13" ht="15" customHeight="1" x14ac:dyDescent="0.25">
      <c r="A36" s="13" t="s">
        <v>76</v>
      </c>
      <c r="B36" s="13" t="s">
        <v>34</v>
      </c>
      <c r="C36" s="13" t="s">
        <v>34</v>
      </c>
      <c r="D36" s="13" t="s">
        <v>34</v>
      </c>
      <c r="E36" s="14" t="s">
        <v>77</v>
      </c>
      <c r="F36" s="15">
        <v>0</v>
      </c>
      <c r="G36" s="15">
        <v>0</v>
      </c>
      <c r="H36" s="15">
        <v>2000</v>
      </c>
      <c r="I36" s="15">
        <v>0</v>
      </c>
      <c r="J36" s="15">
        <v>0</v>
      </c>
      <c r="K36" s="16"/>
      <c r="L36" s="17" t="s">
        <v>34</v>
      </c>
      <c r="M36" s="1"/>
    </row>
    <row r="37" spans="1:13" ht="27" customHeight="1" x14ac:dyDescent="0.25">
      <c r="A37" s="52"/>
      <c r="B37" s="52" t="s">
        <v>38</v>
      </c>
      <c r="C37" s="52"/>
      <c r="D37" s="52"/>
      <c r="E37" s="53" t="s">
        <v>90</v>
      </c>
      <c r="F37" s="54">
        <v>0</v>
      </c>
      <c r="G37" s="54">
        <v>0</v>
      </c>
      <c r="H37" s="54">
        <v>2000</v>
      </c>
      <c r="I37" s="54">
        <v>0</v>
      </c>
      <c r="J37" s="54">
        <v>0</v>
      </c>
      <c r="K37" s="55"/>
      <c r="L37" s="56"/>
      <c r="M37" s="1"/>
    </row>
    <row r="38" spans="1:13" ht="27" customHeight="1" x14ac:dyDescent="0.25">
      <c r="A38" s="48" t="s">
        <v>78</v>
      </c>
      <c r="B38" s="48" t="s">
        <v>34</v>
      </c>
      <c r="C38" s="48" t="s">
        <v>34</v>
      </c>
      <c r="D38" s="48" t="s">
        <v>34</v>
      </c>
      <c r="E38" s="49" t="s">
        <v>79</v>
      </c>
      <c r="F38" s="50">
        <v>4860</v>
      </c>
      <c r="G38" s="50">
        <v>4617</v>
      </c>
      <c r="H38" s="50">
        <v>2984</v>
      </c>
      <c r="I38" s="50">
        <v>5011</v>
      </c>
      <c r="J38" s="50">
        <v>0</v>
      </c>
      <c r="K38" s="50">
        <f>J38-I38</f>
        <v>-5011</v>
      </c>
      <c r="L38" s="51">
        <f>(K38/I38)</f>
        <v>-1</v>
      </c>
      <c r="M38" s="1"/>
    </row>
    <row r="39" spans="1:13" ht="15" customHeight="1" x14ac:dyDescent="0.25">
      <c r="A39" s="13" t="s">
        <v>34</v>
      </c>
      <c r="B39" s="13" t="s">
        <v>80</v>
      </c>
      <c r="C39" s="13" t="s">
        <v>34</v>
      </c>
      <c r="D39" s="13" t="s">
        <v>34</v>
      </c>
      <c r="E39" s="14" t="s">
        <v>81</v>
      </c>
      <c r="F39" s="15">
        <v>4860</v>
      </c>
      <c r="G39" s="15">
        <v>4617</v>
      </c>
      <c r="H39" s="15">
        <v>2984</v>
      </c>
      <c r="I39" s="15">
        <v>5011</v>
      </c>
      <c r="J39" s="15">
        <v>0</v>
      </c>
      <c r="K39" s="15">
        <f>J39-I39</f>
        <v>-5011</v>
      </c>
      <c r="L39" s="17">
        <f>(K39/I39)</f>
        <v>-1</v>
      </c>
      <c r="M39" s="1"/>
    </row>
    <row r="40" spans="1:13" ht="15" customHeight="1" x14ac:dyDescent="0.25">
      <c r="A40" s="13" t="s">
        <v>82</v>
      </c>
      <c r="B40" s="13" t="s">
        <v>34</v>
      </c>
      <c r="C40" s="13" t="s">
        <v>34</v>
      </c>
      <c r="D40" s="13" t="s">
        <v>34</v>
      </c>
      <c r="E40" s="14" t="s">
        <v>83</v>
      </c>
      <c r="F40" s="15">
        <v>665094</v>
      </c>
      <c r="G40" s="15">
        <v>1051755</v>
      </c>
      <c r="H40" s="15">
        <v>1039282</v>
      </c>
      <c r="I40" s="15">
        <v>685711</v>
      </c>
      <c r="J40" s="15">
        <v>688155</v>
      </c>
      <c r="K40" s="15">
        <f>J40-I40</f>
        <v>2444</v>
      </c>
      <c r="L40" s="17">
        <f>(K40/I40)</f>
        <v>3.5641837450471115E-3</v>
      </c>
      <c r="M40" s="1"/>
    </row>
    <row r="41" spans="1:13" ht="15" customHeight="1" x14ac:dyDescent="0.25">
      <c r="A41" s="13" t="s">
        <v>34</v>
      </c>
      <c r="B41" s="13" t="s">
        <v>14</v>
      </c>
      <c r="C41" s="13" t="s">
        <v>34</v>
      </c>
      <c r="D41" s="13" t="s">
        <v>34</v>
      </c>
      <c r="E41" s="14" t="s">
        <v>84</v>
      </c>
      <c r="F41" s="15">
        <v>381816</v>
      </c>
      <c r="G41" s="15">
        <v>381816</v>
      </c>
      <c r="H41" s="15">
        <v>374655</v>
      </c>
      <c r="I41" s="15">
        <v>393652</v>
      </c>
      <c r="J41" s="15">
        <v>413623</v>
      </c>
      <c r="K41" s="15">
        <f>J41-I41</f>
        <v>19971</v>
      </c>
      <c r="L41" s="17">
        <f>(K41/I41)</f>
        <v>5.0732626787111462E-2</v>
      </c>
      <c r="M41" s="1"/>
    </row>
    <row r="42" spans="1:13" ht="15" customHeight="1" x14ac:dyDescent="0.25">
      <c r="A42" s="13" t="s">
        <v>34</v>
      </c>
      <c r="B42" s="13" t="s">
        <v>64</v>
      </c>
      <c r="C42" s="13" t="s">
        <v>34</v>
      </c>
      <c r="D42" s="13" t="s">
        <v>34</v>
      </c>
      <c r="E42" s="14" t="s">
        <v>85</v>
      </c>
      <c r="F42" s="15">
        <v>283268</v>
      </c>
      <c r="G42" s="15">
        <v>283268</v>
      </c>
      <c r="H42" s="15">
        <v>277955</v>
      </c>
      <c r="I42" s="15">
        <v>292049</v>
      </c>
      <c r="J42" s="15">
        <v>274522</v>
      </c>
      <c r="K42" s="15">
        <f>J42-I42</f>
        <v>-17527</v>
      </c>
      <c r="L42" s="17">
        <f>(K42/I42)</f>
        <v>-6.001390177675664E-2</v>
      </c>
      <c r="M42" s="1"/>
    </row>
    <row r="43" spans="1:13" ht="15" customHeight="1" x14ac:dyDescent="0.25">
      <c r="A43" s="13" t="s">
        <v>34</v>
      </c>
      <c r="B43" s="13" t="s">
        <v>86</v>
      </c>
      <c r="C43" s="13" t="s">
        <v>34</v>
      </c>
      <c r="D43" s="13" t="s">
        <v>34</v>
      </c>
      <c r="E43" s="14" t="s">
        <v>87</v>
      </c>
      <c r="F43" s="15">
        <v>10</v>
      </c>
      <c r="G43" s="15">
        <v>386671</v>
      </c>
      <c r="H43" s="15">
        <v>386672</v>
      </c>
      <c r="I43" s="15">
        <v>10</v>
      </c>
      <c r="J43" s="15">
        <v>10</v>
      </c>
      <c r="K43" s="16"/>
      <c r="L43" s="17" t="s">
        <v>34</v>
      </c>
      <c r="M43" s="1"/>
    </row>
    <row r="44" spans="1:13" ht="1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"/>
    </row>
    <row r="45" spans="1:13" ht="1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"/>
    </row>
    <row r="46" spans="1:1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customHeight="1" x14ac:dyDescent="0.25">
      <c r="A47" s="23" t="s">
        <v>88</v>
      </c>
      <c r="B47" s="24"/>
      <c r="C47" s="24"/>
      <c r="D47" s="24"/>
      <c r="E47" s="24"/>
      <c r="F47" s="19">
        <v>19558467</v>
      </c>
      <c r="G47" s="19">
        <v>19024721</v>
      </c>
      <c r="H47" s="19">
        <v>13128086</v>
      </c>
      <c r="I47" s="19">
        <v>19681251</v>
      </c>
      <c r="J47" s="19">
        <v>19080383</v>
      </c>
      <c r="K47" s="19">
        <v>-600868</v>
      </c>
      <c r="L47" s="20">
        <v>-3.0529969868277173E-2</v>
      </c>
      <c r="M47" s="1"/>
    </row>
    <row r="48" spans="1:13" ht="15" customHeight="1" x14ac:dyDescent="0.25">
      <c r="A48" s="25" t="s">
        <v>89</v>
      </c>
      <c r="B48" s="26"/>
      <c r="C48" s="26"/>
      <c r="D48" s="26"/>
      <c r="E48" s="26"/>
      <c r="F48" s="26"/>
      <c r="G48" s="26"/>
      <c r="H48" s="26"/>
      <c r="I48" s="26"/>
      <c r="J48" s="26"/>
      <c r="K48" s="1"/>
      <c r="L48" s="1"/>
      <c r="M48" s="1"/>
    </row>
    <row r="49" spans="1:13" ht="5.099999999999999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</sheetData>
  <mergeCells count="18">
    <mergeCell ref="A1:J1"/>
    <mergeCell ref="A2:J2"/>
    <mergeCell ref="A3:J3"/>
    <mergeCell ref="A5:B5"/>
    <mergeCell ref="C5:G5"/>
    <mergeCell ref="K10:K11"/>
    <mergeCell ref="L10:L11"/>
    <mergeCell ref="A47:E47"/>
    <mergeCell ref="A48:J48"/>
    <mergeCell ref="A6:B6"/>
    <mergeCell ref="C6:G6"/>
    <mergeCell ref="A7:B7"/>
    <mergeCell ref="C7:G7"/>
    <mergeCell ref="A9:A11"/>
    <mergeCell ref="B9:B11"/>
    <mergeCell ref="C9:C11"/>
    <mergeCell ref="D9:D11"/>
    <mergeCell ref="E9:E11"/>
  </mergeCells>
  <pageMargins left="0.78740157480314965" right="0.78740157480314965" top="0.98425196850393704" bottom="0.98425196850393704" header="0" footer="0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2025-09-26T18:57:52Z</dcterms:modified>
</cp:coreProperties>
</file>