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270CE633-1593-4A8C-80FC-4EDDD557E577}" xr6:coauthVersionLast="47" xr6:coauthVersionMax="47" xr10:uidLastSave="{00000000-0000-0000-0000-000000000000}"/>
  <bookViews>
    <workbookView xWindow="-26835" yWindow="240" windowWidth="25290" windowHeight="15120" xr2:uid="{00000000-000D-0000-FFFF-FFFF00000000}"/>
  </bookViews>
  <sheets>
    <sheet name="cuadro Comparativo analitico" sheetId="1" r:id="rId1"/>
  </sheets>
  <definedNames>
    <definedName name="_xlnm.Print_Area" localSheetId="0">'cuadro Comparativo analitico'!$A$1:$L$68</definedName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K58" i="1"/>
  <c r="L58" i="1" s="1"/>
  <c r="K57" i="1"/>
  <c r="L57" i="1" s="1"/>
  <c r="K56" i="1"/>
  <c r="L56" i="1" s="1"/>
  <c r="K55" i="1"/>
  <c r="L55" i="1" s="1"/>
  <c r="K54" i="1"/>
  <c r="L54" i="1" s="1"/>
  <c r="K53" i="1"/>
  <c r="L53" i="1" s="1"/>
  <c r="K52" i="1"/>
  <c r="L52" i="1" s="1"/>
  <c r="K49" i="1"/>
  <c r="L49" i="1" s="1"/>
  <c r="K48" i="1"/>
  <c r="L48" i="1" s="1"/>
  <c r="K45" i="1"/>
  <c r="L45" i="1" s="1"/>
  <c r="K43" i="1"/>
  <c r="L43" i="1" s="1"/>
  <c r="K42" i="1"/>
  <c r="L42" i="1" s="1"/>
  <c r="K39" i="1"/>
  <c r="K36" i="1"/>
  <c r="L36" i="1" s="1"/>
  <c r="K32" i="1"/>
  <c r="L32" i="1" s="1"/>
  <c r="K31" i="1"/>
  <c r="L31" i="1" s="1"/>
  <c r="K30" i="1"/>
  <c r="L30" i="1" s="1"/>
  <c r="K28" i="1"/>
  <c r="L28" i="1" s="1"/>
  <c r="K27" i="1"/>
  <c r="L27" i="1" s="1"/>
  <c r="K26" i="1"/>
  <c r="L26" i="1" s="1"/>
  <c r="K23" i="1"/>
  <c r="L23" i="1" s="1"/>
  <c r="K22" i="1"/>
  <c r="L22" i="1" s="1"/>
  <c r="K16" i="1"/>
  <c r="L16" i="1" s="1"/>
  <c r="K15" i="1"/>
  <c r="L15" i="1" s="1"/>
  <c r="K14" i="1"/>
  <c r="L14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<sst xmlns="http://schemas.openxmlformats.org/spreadsheetml/2006/main" count="302" uniqueCount="122">
  <si>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</si>
  <si>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</si>
  <si>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</si>
  <si>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</si>
  <si>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</si>
  <si>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SALUD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</si>
  <si>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</si>
  <si>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16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</si>
  <si>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</si>
  <si>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REDES ASISTENCIALES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</si>
  <si>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</si>
  <si>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10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</si>
  <si>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</si>
  <si>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</si>
  <si>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</si>
  <si>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</si>
  <si>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</si>
  <si>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</si>
  <si>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</si>
  <si>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</si>
  <si>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</si>
  <si>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</si>
  <si>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</si>
  <si>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</si>
  <si>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</si>
  <si>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</si>
  <si>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</si>
  <si>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</si>
  <si>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</si>
  <si>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</si>
  <si>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</si>
  <si>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</si>
  <si>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</si>
  <si>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</si>
  <si>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</si>
  <si>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</si>
  <si>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</si>
  <si>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</si>
  <si>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</si>
  <si>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</si>
  <si>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001</t>
    </r>
  </si>
  <si>
    <r>
      <rPr>
        <sz val="10"/>
        <rFont val="Times New Roman"/>
      </rPr>
      <t>Fondo Nacional de Salud</t>
    </r>
  </si>
  <si>
    <r>
      <rPr>
        <sz val="10"/>
        <rFont val="Times New Roman"/>
      </rPr>
      <t>002</t>
    </r>
  </si>
  <si>
    <r>
      <rPr>
        <sz val="10"/>
        <rFont val="Times New Roman"/>
      </rPr>
      <t>Sistema de Protección Integral a la Infancia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</si>
  <si>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</si>
  <si>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</si>
  <si>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</si>
  <si>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</si>
  <si>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</si>
  <si>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</si>
  <si>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</si>
  <si>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</si>
  <si>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</si>
  <si>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</si>
  <si>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</si>
  <si>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</si>
  <si>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</si>
  <si>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</si>
  <si>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</si>
  <si>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IVA Concesiones Hospitalarias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</si>
  <si>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</si>
  <si>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</si>
  <si>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</si>
  <si>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</si>
  <si>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</si>
  <si>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</si>
  <si>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</si>
  <si>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</si>
  <si>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</si>
  <si>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</si>
  <si>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</si>
  <si>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Indemnización de Cargo Fiscal</t>
    </r>
  </si>
  <si>
    <r>
      <rPr>
        <sz val="10"/>
        <rFont val="Times New Roman"/>
      </rPr>
      <t>24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</si>
  <si>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</si>
  <si>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300</t>
    </r>
  </si>
  <si>
    <r>
      <rPr>
        <sz val="10"/>
        <rFont val="Times New Roman"/>
      </rPr>
      <t>Dirección General de Concesiones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</si>
  <si>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</si>
  <si>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</si>
  <si>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011</t>
    </r>
  </si>
  <si>
    <r>
      <rPr>
        <sz val="10"/>
        <rFont val="Times New Roman"/>
      </rPr>
      <t>Programa de Apoyo al Recién Nacido</t>
    </r>
  </si>
  <si>
    <r>
      <rPr>
        <sz val="10"/>
        <rFont val="Times New Roman"/>
      </rPr>
      <t>400</t>
    </r>
  </si>
  <si>
    <r>
      <rPr>
        <sz val="10"/>
        <rFont val="Times New Roman"/>
      </rPr>
      <t>Atención Primaria, Ley N°20.645 Trato Usuario</t>
    </r>
  </si>
  <si>
    <r>
      <rPr>
        <sz val="10"/>
        <rFont val="Times New Roman"/>
      </rPr>
      <t>429</t>
    </r>
  </si>
  <si>
    <r>
      <rPr>
        <sz val="10"/>
        <rFont val="Times New Roman"/>
      </rPr>
      <t>Hospital Digital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</si>
  <si>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</si>
  <si>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</si>
  <si>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</si>
  <si>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</si>
  <si>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</si>
  <si>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</si>
  <si>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</si>
  <si>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</si>
  <si>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</si>
  <si>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</si>
  <si>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</si>
  <si>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003</t>
    </r>
  </si>
  <si>
    <r>
      <rPr>
        <sz val="10"/>
        <rFont val="Times New Roman"/>
      </rPr>
      <t>Reintegro Crédito IVA Concesiones</t>
    </r>
  </si>
  <si>
    <r>
      <rPr>
        <sz val="10"/>
        <rFont val="Times New Roman"/>
      </rPr>
      <t>004</t>
    </r>
  </si>
  <si>
    <r>
      <rPr>
        <sz val="10"/>
        <rFont val="Times New Roman"/>
      </rPr>
      <t>Subsidio Fijo a la Construcción</t>
    </r>
  </si>
  <si>
    <r>
      <rPr>
        <sz val="10"/>
        <rFont val="Times New Roman"/>
      </rPr>
      <t>005</t>
    </r>
  </si>
  <si>
    <r>
      <rPr>
        <sz val="10"/>
        <rFont val="Times New Roman"/>
      </rPr>
      <t>Subsidio Fijo Equipamiento</t>
    </r>
  </si>
  <si>
    <r>
      <rPr>
        <sz val="10"/>
        <rFont val="Times New Roman"/>
      </rPr>
      <t>006</t>
    </r>
  </si>
  <si>
    <r>
      <rPr>
        <sz val="10"/>
        <rFont val="Times New Roman"/>
      </rPr>
      <t>Subsidio Fijo al Mobiliario no Clínico</t>
    </r>
  </si>
  <si>
    <r>
      <rPr>
        <sz val="10"/>
        <rFont val="Times New Roman"/>
      </rPr>
      <t>007</t>
    </r>
  </si>
  <si>
    <r>
      <rPr>
        <sz val="10"/>
        <rFont val="Times New Roman"/>
      </rPr>
      <t>Modificación Contratos Concesiones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</si>
  <si>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</si>
  <si>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</si>
  <si>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</si>
  <si>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</si>
  <si>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</si>
  <si>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</si>
  <si>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10</t>
  </si>
  <si>
    <t>Ingresos por Percibir</t>
  </si>
  <si>
    <t>433</t>
  </si>
  <si>
    <t>434</t>
  </si>
  <si>
    <t>Hospital Clínico Universidad de Chile</t>
  </si>
  <si>
    <t>Instituto de Nutrición y Tecnología de los Alimentos (INTA)</t>
  </si>
  <si>
    <t>05</t>
  </si>
  <si>
    <t>Máquinas y Equipos</t>
  </si>
  <si>
    <t>001</t>
  </si>
  <si>
    <t>LEY DE PPTOS AÑO 2025 (Inicial+Reajuste+ Leyes Especiales)</t>
  </si>
  <si>
    <t xml:space="preserve">   Variación %    
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</si>
</sst>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3" fillId="34" borderId="12" xfId="0" quotePrefix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6" fillId="25" borderId="10" xfId="0" applyFont="1" applyFill="1" applyBorder="1" applyAlignment="1">
      <alignment horizontal="center" vertical="top" wrapText="1"/>
    </xf>
    <xf numFmtId="0" fontId="6" fillId="26" borderId="10" xfId="0" applyFont="1" applyFill="1" applyBorder="1" applyAlignment="1">
      <alignment horizontal="center" vertical="top" wrapText="1"/>
    </xf>
    <xf numFmtId="0" fontId="6" fillId="27" borderId="11" xfId="0" applyFont="1" applyFill="1" applyBorder="1" applyAlignment="1">
      <alignment horizontal="center" vertical="center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164" fontId="3" fillId="37" borderId="16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M68"/>
  <sheetViews>
    <sheetView tabSelected="1" view="pageBreakPreview" zoomScaleNormal="100" zoomScaleSheetLayoutView="100" workbookViewId="0">
      <selection activeCell="A57" sqref="A57:L5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6" customWidth="1"/>
    <col min="13" max="13" width="5.42578125" customWidth="1"/>
  </cols>
  <sheetData>
    <row r="1" spans="1:13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1"/>
      <c r="M1" s="1"/>
    </row>
    <row r="2" spans="1:13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1"/>
      <c r="L2" s="1"/>
      <c r="M2" s="1"/>
    </row>
    <row r="3" spans="1:13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29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6" t="s">
        <v>8</v>
      </c>
      <c r="B6" s="37"/>
      <c r="C6" s="38" t="s">
        <v>9</v>
      </c>
      <c r="D6" s="39"/>
      <c r="E6" s="39"/>
      <c r="F6" s="39"/>
      <c r="G6" s="39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40" t="s">
        <v>12</v>
      </c>
      <c r="B7" s="41"/>
      <c r="C7" s="42" t="s">
        <v>9</v>
      </c>
      <c r="D7" s="43"/>
      <c r="E7" s="43"/>
      <c r="F7" s="43"/>
      <c r="G7" s="43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44" t="s">
        <v>16</v>
      </c>
      <c r="B9" s="44" t="s">
        <v>17</v>
      </c>
      <c r="C9" s="44" t="s">
        <v>18</v>
      </c>
      <c r="D9" s="44" t="s">
        <v>19</v>
      </c>
      <c r="E9" s="44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80.099999999999994" customHeight="1" x14ac:dyDescent="0.25">
      <c r="A10" s="45"/>
      <c r="B10" s="45"/>
      <c r="C10" s="45"/>
      <c r="D10" s="45"/>
      <c r="E10" s="45"/>
      <c r="F10" s="46" t="s">
        <v>120</v>
      </c>
      <c r="G10" s="6" t="s">
        <v>28</v>
      </c>
      <c r="H10" s="6" t="s">
        <v>29</v>
      </c>
      <c r="I10" s="47" t="s">
        <v>120</v>
      </c>
      <c r="J10" s="6" t="s">
        <v>30</v>
      </c>
      <c r="K10" s="30" t="s">
        <v>31</v>
      </c>
      <c r="L10" s="48" t="s">
        <v>121</v>
      </c>
      <c r="M10" s="1"/>
    </row>
    <row r="11" spans="1:13" ht="30" customHeight="1" x14ac:dyDescent="0.25">
      <c r="A11" s="45"/>
      <c r="B11" s="45"/>
      <c r="C11" s="45"/>
      <c r="D11" s="45"/>
      <c r="E11" s="45"/>
      <c r="F11" s="8" t="s">
        <v>32</v>
      </c>
      <c r="G11" s="7" t="s">
        <v>32</v>
      </c>
      <c r="H11" s="7" t="s">
        <v>32</v>
      </c>
      <c r="I11" s="7" t="s">
        <v>33</v>
      </c>
      <c r="J11" s="7" t="s">
        <v>33</v>
      </c>
      <c r="K11" s="31"/>
      <c r="L11" s="31"/>
      <c r="M11" s="1"/>
    </row>
    <row r="12" spans="1:13" ht="15" customHeight="1" x14ac:dyDescent="0.25">
      <c r="A12" s="9" t="s">
        <v>34</v>
      </c>
      <c r="B12" s="9" t="s">
        <v>34</v>
      </c>
      <c r="C12" s="9" t="s">
        <v>34</v>
      </c>
      <c r="D12" s="9" t="s">
        <v>34</v>
      </c>
      <c r="E12" s="10" t="s">
        <v>35</v>
      </c>
      <c r="F12" s="11">
        <v>427911147</v>
      </c>
      <c r="G12" s="11">
        <v>464491342</v>
      </c>
      <c r="H12" s="11">
        <v>250026680</v>
      </c>
      <c r="I12" s="11">
        <v>440403894</v>
      </c>
      <c r="J12" s="11">
        <v>563871727</v>
      </c>
      <c r="K12" s="11">
        <f>J12-I12</f>
        <v>123467833</v>
      </c>
      <c r="L12" s="12">
        <f>(K12/I12)</f>
        <v>0.28035136537643784</v>
      </c>
      <c r="M12" s="1"/>
    </row>
    <row r="13" spans="1:13" ht="15" customHeight="1" x14ac:dyDescent="0.25">
      <c r="A13" s="13" t="s">
        <v>36</v>
      </c>
      <c r="B13" s="13" t="s">
        <v>34</v>
      </c>
      <c r="C13" s="13" t="s">
        <v>34</v>
      </c>
      <c r="D13" s="13" t="s">
        <v>34</v>
      </c>
      <c r="E13" s="14" t="s">
        <v>37</v>
      </c>
      <c r="F13" s="15">
        <v>18529228</v>
      </c>
      <c r="G13" s="15">
        <v>18529228</v>
      </c>
      <c r="H13" s="15">
        <v>18273694</v>
      </c>
      <c r="I13" s="15">
        <v>19103634</v>
      </c>
      <c r="J13" s="15">
        <v>18110890</v>
      </c>
      <c r="K13" s="15">
        <f>J13-I13</f>
        <v>-992744</v>
      </c>
      <c r="L13" s="16">
        <f>(K13/I13)</f>
        <v>-5.1966238465414483E-2</v>
      </c>
      <c r="M13" s="1"/>
    </row>
    <row r="14" spans="1:13" ht="15" customHeight="1" x14ac:dyDescent="0.25">
      <c r="A14" s="13" t="s">
        <v>34</v>
      </c>
      <c r="B14" s="13" t="s">
        <v>38</v>
      </c>
      <c r="C14" s="13" t="s">
        <v>34</v>
      </c>
      <c r="D14" s="13" t="s">
        <v>34</v>
      </c>
      <c r="E14" s="14" t="s">
        <v>39</v>
      </c>
      <c r="F14" s="15">
        <v>18529228</v>
      </c>
      <c r="G14" s="15">
        <v>18529228</v>
      </c>
      <c r="H14" s="15">
        <v>18273694</v>
      </c>
      <c r="I14" s="15">
        <v>19103634</v>
      </c>
      <c r="J14" s="15">
        <v>18110890</v>
      </c>
      <c r="K14" s="15">
        <f>J14-I14</f>
        <v>-992744</v>
      </c>
      <c r="L14" s="16">
        <f>(K14/I14)</f>
        <v>-5.1966238465414483E-2</v>
      </c>
      <c r="M14" s="1"/>
    </row>
    <row r="15" spans="1:13" ht="15" customHeight="1" x14ac:dyDescent="0.25">
      <c r="A15" s="13" t="s">
        <v>34</v>
      </c>
      <c r="B15" s="13" t="s">
        <v>34</v>
      </c>
      <c r="C15" s="13" t="s">
        <v>40</v>
      </c>
      <c r="D15" s="13" t="s">
        <v>34</v>
      </c>
      <c r="E15" s="14" t="s">
        <v>41</v>
      </c>
      <c r="F15" s="15">
        <v>793149</v>
      </c>
      <c r="G15" s="15">
        <v>793149</v>
      </c>
      <c r="H15" s="15">
        <v>427277</v>
      </c>
      <c r="I15" s="15">
        <v>817737</v>
      </c>
      <c r="J15" s="15">
        <v>430933</v>
      </c>
      <c r="K15" s="15">
        <f>J15-I15</f>
        <v>-386804</v>
      </c>
      <c r="L15" s="16">
        <f>(K15/I15)</f>
        <v>-0.47301760835085122</v>
      </c>
      <c r="M15" s="1"/>
    </row>
    <row r="16" spans="1:13" ht="15" customHeight="1" x14ac:dyDescent="0.25">
      <c r="A16" s="13" t="s">
        <v>34</v>
      </c>
      <c r="B16" s="13" t="s">
        <v>34</v>
      </c>
      <c r="C16" s="13" t="s">
        <v>42</v>
      </c>
      <c r="D16" s="13" t="s">
        <v>34</v>
      </c>
      <c r="E16" s="14" t="s">
        <v>43</v>
      </c>
      <c r="F16" s="15">
        <v>17736069</v>
      </c>
      <c r="G16" s="15">
        <v>17736069</v>
      </c>
      <c r="H16" s="15">
        <v>17736070</v>
      </c>
      <c r="I16" s="15">
        <v>18285887</v>
      </c>
      <c r="J16" s="15">
        <v>17679947</v>
      </c>
      <c r="K16" s="15">
        <f>J16-I16</f>
        <v>-605940</v>
      </c>
      <c r="L16" s="16">
        <f>(K16/I16)</f>
        <v>-3.3137030760389145E-2</v>
      </c>
      <c r="M16" s="1"/>
    </row>
    <row r="17" spans="1:13" ht="15" customHeight="1" x14ac:dyDescent="0.25">
      <c r="A17" s="13" t="s">
        <v>34</v>
      </c>
      <c r="B17" s="13" t="s">
        <v>34</v>
      </c>
      <c r="C17" s="13" t="s">
        <v>44</v>
      </c>
      <c r="D17" s="13" t="s">
        <v>34</v>
      </c>
      <c r="E17" s="14" t="s">
        <v>45</v>
      </c>
      <c r="F17" s="15">
        <v>10</v>
      </c>
      <c r="G17" s="15">
        <v>10</v>
      </c>
      <c r="H17" s="15">
        <v>110347</v>
      </c>
      <c r="I17" s="15">
        <v>10</v>
      </c>
      <c r="J17" s="15">
        <v>10</v>
      </c>
      <c r="K17" s="17"/>
      <c r="L17" s="16" t="s">
        <v>34</v>
      </c>
      <c r="M17" s="1"/>
    </row>
    <row r="18" spans="1:13" ht="15" customHeight="1" x14ac:dyDescent="0.25">
      <c r="A18" s="13" t="s">
        <v>46</v>
      </c>
      <c r="B18" s="13" t="s">
        <v>34</v>
      </c>
      <c r="C18" s="13" t="s">
        <v>34</v>
      </c>
      <c r="D18" s="13" t="s">
        <v>34</v>
      </c>
      <c r="E18" s="14" t="s">
        <v>47</v>
      </c>
      <c r="F18" s="15">
        <v>141420</v>
      </c>
      <c r="G18" s="15">
        <v>141410</v>
      </c>
      <c r="H18" s="15">
        <v>509026</v>
      </c>
      <c r="I18" s="15">
        <v>142600</v>
      </c>
      <c r="J18" s="15">
        <v>142600</v>
      </c>
      <c r="K18" s="17"/>
      <c r="L18" s="16" t="s">
        <v>34</v>
      </c>
      <c r="M18" s="1"/>
    </row>
    <row r="19" spans="1:13" ht="27" customHeight="1" x14ac:dyDescent="0.25">
      <c r="A19" s="13" t="s">
        <v>34</v>
      </c>
      <c r="B19" s="13" t="s">
        <v>14</v>
      </c>
      <c r="C19" s="13" t="s">
        <v>34</v>
      </c>
      <c r="D19" s="13" t="s">
        <v>34</v>
      </c>
      <c r="E19" s="14" t="s">
        <v>48</v>
      </c>
      <c r="F19" s="15">
        <v>103370</v>
      </c>
      <c r="G19" s="15">
        <v>103370</v>
      </c>
      <c r="H19" s="15">
        <v>278536</v>
      </c>
      <c r="I19" s="15">
        <v>103370</v>
      </c>
      <c r="J19" s="15">
        <v>103370</v>
      </c>
      <c r="K19" s="17"/>
      <c r="L19" s="16" t="s">
        <v>34</v>
      </c>
      <c r="M19" s="1"/>
    </row>
    <row r="20" spans="1:13" ht="15" customHeight="1" x14ac:dyDescent="0.25">
      <c r="A20" s="13" t="s">
        <v>34</v>
      </c>
      <c r="B20" s="13" t="s">
        <v>38</v>
      </c>
      <c r="C20" s="13" t="s">
        <v>34</v>
      </c>
      <c r="D20" s="13" t="s">
        <v>34</v>
      </c>
      <c r="E20" s="14" t="s">
        <v>49</v>
      </c>
      <c r="F20" s="15">
        <v>0</v>
      </c>
      <c r="G20" s="15">
        <v>10</v>
      </c>
      <c r="H20" s="15">
        <v>167321</v>
      </c>
      <c r="I20" s="15">
        <v>0</v>
      </c>
      <c r="J20" s="15">
        <v>0</v>
      </c>
      <c r="K20" s="17"/>
      <c r="L20" s="16" t="s">
        <v>34</v>
      </c>
      <c r="M20" s="1"/>
    </row>
    <row r="21" spans="1:13" ht="15" customHeight="1" x14ac:dyDescent="0.25">
      <c r="A21" s="13" t="s">
        <v>34</v>
      </c>
      <c r="B21" s="13" t="s">
        <v>50</v>
      </c>
      <c r="C21" s="13" t="s">
        <v>34</v>
      </c>
      <c r="D21" s="13" t="s">
        <v>34</v>
      </c>
      <c r="E21" s="14" t="s">
        <v>51</v>
      </c>
      <c r="F21" s="15">
        <v>38050</v>
      </c>
      <c r="G21" s="15">
        <v>38030</v>
      </c>
      <c r="H21" s="15">
        <v>63169</v>
      </c>
      <c r="I21" s="15">
        <v>39230</v>
      </c>
      <c r="J21" s="15">
        <v>39230</v>
      </c>
      <c r="K21" s="17"/>
      <c r="L21" s="16" t="s">
        <v>34</v>
      </c>
      <c r="M21" s="1"/>
    </row>
    <row r="22" spans="1:13" ht="15" customHeight="1" x14ac:dyDescent="0.25">
      <c r="A22" s="13" t="s">
        <v>52</v>
      </c>
      <c r="B22" s="13" t="s">
        <v>34</v>
      </c>
      <c r="C22" s="13" t="s">
        <v>34</v>
      </c>
      <c r="D22" s="13" t="s">
        <v>34</v>
      </c>
      <c r="E22" s="14" t="s">
        <v>53</v>
      </c>
      <c r="F22" s="15">
        <v>301718318</v>
      </c>
      <c r="G22" s="15">
        <v>334830911</v>
      </c>
      <c r="H22" s="15">
        <v>185736610</v>
      </c>
      <c r="I22" s="15">
        <v>310302292</v>
      </c>
      <c r="J22" s="15">
        <v>418965940</v>
      </c>
      <c r="K22" s="15">
        <f>J22-I22</f>
        <v>108663648</v>
      </c>
      <c r="L22" s="16">
        <f>(K22/I22)</f>
        <v>0.350186417572449</v>
      </c>
      <c r="M22" s="1"/>
    </row>
    <row r="23" spans="1:13" ht="15" customHeight="1" x14ac:dyDescent="0.25">
      <c r="A23" s="13" t="s">
        <v>34</v>
      </c>
      <c r="B23" s="13" t="s">
        <v>14</v>
      </c>
      <c r="C23" s="13" t="s">
        <v>34</v>
      </c>
      <c r="D23" s="13" t="s">
        <v>34</v>
      </c>
      <c r="E23" s="14" t="s">
        <v>54</v>
      </c>
      <c r="F23" s="15">
        <v>301718318</v>
      </c>
      <c r="G23" s="15">
        <v>334830911</v>
      </c>
      <c r="H23" s="15">
        <v>185736610</v>
      </c>
      <c r="I23" s="15">
        <v>310302292</v>
      </c>
      <c r="J23" s="15">
        <v>418965940</v>
      </c>
      <c r="K23" s="15">
        <f>J23-I23</f>
        <v>108663648</v>
      </c>
      <c r="L23" s="16">
        <f>(K23/I23)</f>
        <v>0.350186417572449</v>
      </c>
      <c r="M23" s="1"/>
    </row>
    <row r="24" spans="1:13" ht="15" customHeight="1" x14ac:dyDescent="0.25">
      <c r="A24" s="13" t="s">
        <v>55</v>
      </c>
      <c r="B24" s="13" t="s">
        <v>34</v>
      </c>
      <c r="C24" s="13" t="s">
        <v>34</v>
      </c>
      <c r="D24" s="13" t="s">
        <v>34</v>
      </c>
      <c r="E24" s="14" t="s">
        <v>56</v>
      </c>
      <c r="F24" s="15">
        <v>0</v>
      </c>
      <c r="G24" s="15">
        <v>10</v>
      </c>
      <c r="H24" s="15">
        <v>1712069</v>
      </c>
      <c r="I24" s="15">
        <v>0</v>
      </c>
      <c r="J24" s="15">
        <v>0</v>
      </c>
      <c r="K24" s="17"/>
      <c r="L24" s="16" t="s">
        <v>34</v>
      </c>
      <c r="M24" s="1"/>
    </row>
    <row r="25" spans="1:13" ht="15" customHeight="1" x14ac:dyDescent="0.25">
      <c r="A25" s="13"/>
      <c r="B25" s="21" t="s">
        <v>111</v>
      </c>
      <c r="C25" s="13"/>
      <c r="D25" s="13"/>
      <c r="E25" s="14" t="s">
        <v>112</v>
      </c>
      <c r="F25" s="15">
        <v>0</v>
      </c>
      <c r="G25" s="15">
        <v>10</v>
      </c>
      <c r="H25" s="15">
        <v>1712069</v>
      </c>
      <c r="I25" s="15">
        <v>0</v>
      </c>
      <c r="J25" s="15">
        <v>0</v>
      </c>
      <c r="K25" s="17"/>
      <c r="L25" s="16"/>
      <c r="M25" s="1"/>
    </row>
    <row r="26" spans="1:13" ht="27" customHeight="1" x14ac:dyDescent="0.25">
      <c r="A26" s="13" t="s">
        <v>57</v>
      </c>
      <c r="B26" s="13" t="s">
        <v>34</v>
      </c>
      <c r="C26" s="13" t="s">
        <v>34</v>
      </c>
      <c r="D26" s="13" t="s">
        <v>34</v>
      </c>
      <c r="E26" s="14" t="s">
        <v>58</v>
      </c>
      <c r="F26" s="15">
        <v>107522171</v>
      </c>
      <c r="G26" s="15">
        <v>102884078</v>
      </c>
      <c r="H26" s="15">
        <v>43795281</v>
      </c>
      <c r="I26" s="15">
        <v>110855358</v>
      </c>
      <c r="J26" s="15">
        <v>126652287</v>
      </c>
      <c r="K26" s="15">
        <f>J26-I26</f>
        <v>15796929</v>
      </c>
      <c r="L26" s="16">
        <f>(K26/I26)</f>
        <v>0.14250036520562226</v>
      </c>
      <c r="M26" s="1"/>
    </row>
    <row r="27" spans="1:13" ht="15" customHeight="1" x14ac:dyDescent="0.25">
      <c r="A27" s="13" t="s">
        <v>34</v>
      </c>
      <c r="B27" s="13" t="s">
        <v>38</v>
      </c>
      <c r="C27" s="13" t="s">
        <v>34</v>
      </c>
      <c r="D27" s="13" t="s">
        <v>34</v>
      </c>
      <c r="E27" s="14" t="s">
        <v>39</v>
      </c>
      <c r="F27" s="15">
        <v>107522171</v>
      </c>
      <c r="G27" s="15">
        <v>102884078</v>
      </c>
      <c r="H27" s="15">
        <v>43795281</v>
      </c>
      <c r="I27" s="15">
        <v>110855358</v>
      </c>
      <c r="J27" s="15">
        <v>126652287</v>
      </c>
      <c r="K27" s="15">
        <f>J27-I27</f>
        <v>15796929</v>
      </c>
      <c r="L27" s="16">
        <f>(K27/I27)</f>
        <v>0.14250036520562226</v>
      </c>
      <c r="M27" s="1"/>
    </row>
    <row r="28" spans="1:13" ht="15" customHeight="1" x14ac:dyDescent="0.25">
      <c r="A28" s="13" t="s">
        <v>34</v>
      </c>
      <c r="B28" s="13" t="s">
        <v>34</v>
      </c>
      <c r="C28" s="13" t="s">
        <v>40</v>
      </c>
      <c r="D28" s="13" t="s">
        <v>34</v>
      </c>
      <c r="E28" s="14" t="s">
        <v>59</v>
      </c>
      <c r="F28" s="15">
        <v>107522171</v>
      </c>
      <c r="G28" s="15">
        <v>102884078</v>
      </c>
      <c r="H28" s="15">
        <v>43795281</v>
      </c>
      <c r="I28" s="15">
        <v>110855358</v>
      </c>
      <c r="J28" s="15">
        <v>126652287</v>
      </c>
      <c r="K28" s="15">
        <f>J28-I28</f>
        <v>15796929</v>
      </c>
      <c r="L28" s="16">
        <f>(K28/I28)</f>
        <v>0.14250036520562226</v>
      </c>
      <c r="M28" s="1"/>
    </row>
    <row r="29" spans="1:13" ht="15" customHeight="1" x14ac:dyDescent="0.25">
      <c r="A29" s="13" t="s">
        <v>60</v>
      </c>
      <c r="B29" s="13" t="s">
        <v>34</v>
      </c>
      <c r="C29" s="13" t="s">
        <v>34</v>
      </c>
      <c r="D29" s="13" t="s">
        <v>34</v>
      </c>
      <c r="E29" s="14" t="s">
        <v>61</v>
      </c>
      <c r="F29" s="15">
        <v>10</v>
      </c>
      <c r="G29" s="15">
        <v>8105705</v>
      </c>
      <c r="H29" s="15">
        <v>0</v>
      </c>
      <c r="I29" s="15">
        <v>10</v>
      </c>
      <c r="J29" s="15">
        <v>10</v>
      </c>
      <c r="K29" s="17"/>
      <c r="L29" s="16" t="s">
        <v>34</v>
      </c>
      <c r="M29" s="1"/>
    </row>
    <row r="30" spans="1:13" ht="15" customHeight="1" thickBot="1" x14ac:dyDescent="0.3">
      <c r="A30" s="9" t="s">
        <v>34</v>
      </c>
      <c r="B30" s="9" t="s">
        <v>34</v>
      </c>
      <c r="C30" s="9" t="s">
        <v>34</v>
      </c>
      <c r="D30" s="9" t="s">
        <v>34</v>
      </c>
      <c r="E30" s="10" t="s">
        <v>62</v>
      </c>
      <c r="F30" s="11">
        <v>427911147</v>
      </c>
      <c r="G30" s="11">
        <v>464491342</v>
      </c>
      <c r="H30" s="11">
        <v>255495836</v>
      </c>
      <c r="I30" s="11">
        <v>440403894</v>
      </c>
      <c r="J30" s="11">
        <v>563871727</v>
      </c>
      <c r="K30" s="11">
        <f>J30-I30</f>
        <v>123467833</v>
      </c>
      <c r="L30" s="12">
        <f>(K30/I30)</f>
        <v>0.28035136537643784</v>
      </c>
      <c r="M30" s="1"/>
    </row>
    <row r="31" spans="1:13" ht="15" customHeight="1" x14ac:dyDescent="0.25">
      <c r="A31" s="53" t="s">
        <v>63</v>
      </c>
      <c r="B31" s="53" t="s">
        <v>34</v>
      </c>
      <c r="C31" s="53" t="s">
        <v>34</v>
      </c>
      <c r="D31" s="53" t="s">
        <v>34</v>
      </c>
      <c r="E31" s="54" t="s">
        <v>64</v>
      </c>
      <c r="F31" s="55">
        <v>24919445</v>
      </c>
      <c r="G31" s="55">
        <v>24929285</v>
      </c>
      <c r="H31" s="55">
        <v>18697922</v>
      </c>
      <c r="I31" s="55">
        <v>24919445</v>
      </c>
      <c r="J31" s="55">
        <v>25481146</v>
      </c>
      <c r="K31" s="55">
        <f>J31-I31</f>
        <v>561701</v>
      </c>
      <c r="L31" s="56">
        <f>(K31/I31)</f>
        <v>2.2540670548641832E-2</v>
      </c>
      <c r="M31" s="1"/>
    </row>
    <row r="32" spans="1:13" ht="15" customHeight="1" x14ac:dyDescent="0.25">
      <c r="A32" s="49" t="s">
        <v>65</v>
      </c>
      <c r="B32" s="49" t="s">
        <v>34</v>
      </c>
      <c r="C32" s="49" t="s">
        <v>34</v>
      </c>
      <c r="D32" s="49" t="s">
        <v>34</v>
      </c>
      <c r="E32" s="50" t="s">
        <v>66</v>
      </c>
      <c r="F32" s="51">
        <v>35046390</v>
      </c>
      <c r="G32" s="51">
        <v>66566838</v>
      </c>
      <c r="H32" s="51">
        <v>38290826</v>
      </c>
      <c r="I32" s="51">
        <v>36132833</v>
      </c>
      <c r="J32" s="51">
        <v>97976703</v>
      </c>
      <c r="K32" s="51">
        <f>J32-I32</f>
        <v>61843870</v>
      </c>
      <c r="L32" s="52">
        <f>(K32/I32)</f>
        <v>1.7115699175871431</v>
      </c>
      <c r="M32" s="1"/>
    </row>
    <row r="33" spans="1:13" ht="15" customHeight="1" x14ac:dyDescent="0.25">
      <c r="A33" s="13" t="s">
        <v>67</v>
      </c>
      <c r="B33" s="13" t="s">
        <v>34</v>
      </c>
      <c r="C33" s="13" t="s">
        <v>34</v>
      </c>
      <c r="D33" s="13" t="s">
        <v>34</v>
      </c>
      <c r="E33" s="14" t="s">
        <v>68</v>
      </c>
      <c r="F33" s="15">
        <v>10</v>
      </c>
      <c r="G33" s="15">
        <v>521715</v>
      </c>
      <c r="H33" s="15">
        <v>360844</v>
      </c>
      <c r="I33" s="15">
        <v>10</v>
      </c>
      <c r="J33" s="15">
        <v>10</v>
      </c>
      <c r="K33" s="17"/>
      <c r="L33" s="16" t="s">
        <v>34</v>
      </c>
      <c r="M33" s="1"/>
    </row>
    <row r="34" spans="1:13" ht="15" customHeight="1" x14ac:dyDescent="0.25">
      <c r="A34" s="13" t="s">
        <v>34</v>
      </c>
      <c r="B34" s="13" t="s">
        <v>69</v>
      </c>
      <c r="C34" s="13" t="s">
        <v>34</v>
      </c>
      <c r="D34" s="13" t="s">
        <v>34</v>
      </c>
      <c r="E34" s="14" t="s">
        <v>70</v>
      </c>
      <c r="F34" s="15">
        <v>10</v>
      </c>
      <c r="G34" s="15">
        <v>521715</v>
      </c>
      <c r="H34" s="15">
        <v>360844</v>
      </c>
      <c r="I34" s="15">
        <v>10</v>
      </c>
      <c r="J34" s="15">
        <v>10</v>
      </c>
      <c r="K34" s="17"/>
      <c r="L34" s="16" t="s">
        <v>34</v>
      </c>
      <c r="M34" s="1"/>
    </row>
    <row r="35" spans="1:13" ht="15" customHeight="1" x14ac:dyDescent="0.25">
      <c r="A35" s="13" t="s">
        <v>34</v>
      </c>
      <c r="B35" s="13" t="s">
        <v>34</v>
      </c>
      <c r="C35" s="13" t="s">
        <v>40</v>
      </c>
      <c r="D35" s="13" t="s">
        <v>34</v>
      </c>
      <c r="E35" s="14" t="s">
        <v>71</v>
      </c>
      <c r="F35" s="15">
        <v>10</v>
      </c>
      <c r="G35" s="15">
        <v>521715</v>
      </c>
      <c r="H35" s="15">
        <v>360844</v>
      </c>
      <c r="I35" s="15">
        <v>10</v>
      </c>
      <c r="J35" s="15">
        <v>10</v>
      </c>
      <c r="K35" s="17"/>
      <c r="L35" s="16" t="s">
        <v>34</v>
      </c>
      <c r="M35" s="1"/>
    </row>
    <row r="36" spans="1:13" ht="15" customHeight="1" x14ac:dyDescent="0.25">
      <c r="A36" s="13" t="s">
        <v>72</v>
      </c>
      <c r="B36" s="13" t="s">
        <v>34</v>
      </c>
      <c r="C36" s="13" t="s">
        <v>34</v>
      </c>
      <c r="D36" s="13" t="s">
        <v>34</v>
      </c>
      <c r="E36" s="14" t="s">
        <v>37</v>
      </c>
      <c r="F36" s="15">
        <v>48612104</v>
      </c>
      <c r="G36" s="15">
        <v>49055348</v>
      </c>
      <c r="H36" s="15">
        <v>14770300</v>
      </c>
      <c r="I36" s="15">
        <v>50119079</v>
      </c>
      <c r="J36" s="15">
        <v>50021049</v>
      </c>
      <c r="K36" s="15">
        <f>J36-I36</f>
        <v>-98030</v>
      </c>
      <c r="L36" s="16">
        <f>(K36/I36)</f>
        <v>-1.9559417682036813E-3</v>
      </c>
      <c r="M36" s="1"/>
    </row>
    <row r="37" spans="1:13" ht="15" customHeight="1" x14ac:dyDescent="0.25">
      <c r="A37" s="13" t="s">
        <v>34</v>
      </c>
      <c r="B37" s="13" t="s">
        <v>38</v>
      </c>
      <c r="C37" s="13" t="s">
        <v>34</v>
      </c>
      <c r="D37" s="13" t="s">
        <v>34</v>
      </c>
      <c r="E37" s="14" t="s">
        <v>73</v>
      </c>
      <c r="F37" s="15">
        <v>517043</v>
      </c>
      <c r="G37" s="15">
        <v>517043</v>
      </c>
      <c r="H37" s="15">
        <v>0</v>
      </c>
      <c r="I37" s="15">
        <v>533071</v>
      </c>
      <c r="J37" s="15">
        <v>533071</v>
      </c>
      <c r="K37" s="17"/>
      <c r="L37" s="16" t="s">
        <v>34</v>
      </c>
      <c r="M37" s="1"/>
    </row>
    <row r="38" spans="1:13" ht="15" customHeight="1" x14ac:dyDescent="0.25">
      <c r="A38" s="13" t="s">
        <v>34</v>
      </c>
      <c r="B38" s="13" t="s">
        <v>34</v>
      </c>
      <c r="C38" s="13" t="s">
        <v>74</v>
      </c>
      <c r="D38" s="13" t="s">
        <v>34</v>
      </c>
      <c r="E38" s="14" t="s">
        <v>75</v>
      </c>
      <c r="F38" s="15">
        <v>517043</v>
      </c>
      <c r="G38" s="15">
        <v>517043</v>
      </c>
      <c r="H38" s="15">
        <v>0</v>
      </c>
      <c r="I38" s="15">
        <v>533071</v>
      </c>
      <c r="J38" s="15">
        <v>533071</v>
      </c>
      <c r="K38" s="17"/>
      <c r="L38" s="16" t="s">
        <v>34</v>
      </c>
      <c r="M38" s="1"/>
    </row>
    <row r="39" spans="1:13" ht="15" customHeight="1" x14ac:dyDescent="0.25">
      <c r="A39" s="13" t="s">
        <v>34</v>
      </c>
      <c r="B39" s="13" t="s">
        <v>69</v>
      </c>
      <c r="C39" s="13" t="s">
        <v>34</v>
      </c>
      <c r="D39" s="13" t="s">
        <v>34</v>
      </c>
      <c r="E39" s="14" t="s">
        <v>76</v>
      </c>
      <c r="F39" s="15">
        <v>0</v>
      </c>
      <c r="G39" s="15">
        <v>1704434</v>
      </c>
      <c r="H39" s="15">
        <v>0</v>
      </c>
      <c r="I39" s="15">
        <v>0</v>
      </c>
      <c r="J39" s="15">
        <v>560864</v>
      </c>
      <c r="K39" s="15">
        <f>J39-I39</f>
        <v>560864</v>
      </c>
      <c r="L39" s="16"/>
      <c r="M39" s="1"/>
    </row>
    <row r="40" spans="1:13" ht="15" customHeight="1" x14ac:dyDescent="0.25">
      <c r="A40" s="13"/>
      <c r="B40" s="13"/>
      <c r="C40" s="21" t="s">
        <v>113</v>
      </c>
      <c r="D40" s="13"/>
      <c r="E40" s="14" t="s">
        <v>115</v>
      </c>
      <c r="F40" s="15">
        <v>0</v>
      </c>
      <c r="G40" s="15">
        <v>1024434</v>
      </c>
      <c r="H40" s="15">
        <v>0</v>
      </c>
      <c r="I40" s="15">
        <v>0</v>
      </c>
      <c r="J40" s="15">
        <v>0</v>
      </c>
      <c r="K40" s="15"/>
      <c r="L40" s="16"/>
      <c r="M40" s="1"/>
    </row>
    <row r="41" spans="1:13" ht="25.5" x14ac:dyDescent="0.25">
      <c r="A41" s="13"/>
      <c r="B41" s="13"/>
      <c r="C41" s="21" t="s">
        <v>114</v>
      </c>
      <c r="D41" s="13"/>
      <c r="E41" s="14" t="s">
        <v>116</v>
      </c>
      <c r="F41" s="15">
        <v>0</v>
      </c>
      <c r="G41" s="15">
        <v>680000</v>
      </c>
      <c r="H41" s="15">
        <v>0</v>
      </c>
      <c r="I41" s="15">
        <v>0</v>
      </c>
      <c r="J41" s="15">
        <v>560864</v>
      </c>
      <c r="K41" s="15">
        <f>J41-I41</f>
        <v>560864</v>
      </c>
      <c r="L41" s="16"/>
      <c r="M41" s="1"/>
    </row>
    <row r="42" spans="1:13" ht="15" customHeight="1" x14ac:dyDescent="0.25">
      <c r="A42" s="13" t="s">
        <v>34</v>
      </c>
      <c r="B42" s="13" t="s">
        <v>52</v>
      </c>
      <c r="C42" s="13" t="s">
        <v>34</v>
      </c>
      <c r="D42" s="13" t="s">
        <v>34</v>
      </c>
      <c r="E42" s="14" t="s">
        <v>77</v>
      </c>
      <c r="F42" s="15">
        <v>48095061</v>
      </c>
      <c r="G42" s="15">
        <v>46833871</v>
      </c>
      <c r="H42" s="15">
        <v>14770300</v>
      </c>
      <c r="I42" s="15">
        <v>49586008</v>
      </c>
      <c r="J42" s="15">
        <v>48927114</v>
      </c>
      <c r="K42" s="15">
        <f>J42-I42</f>
        <v>-658894</v>
      </c>
      <c r="L42" s="16">
        <f>(K42/I42)</f>
        <v>-1.3287901700011826E-2</v>
      </c>
      <c r="M42" s="1"/>
    </row>
    <row r="43" spans="1:13" ht="15" customHeight="1" x14ac:dyDescent="0.25">
      <c r="A43" s="13" t="s">
        <v>34</v>
      </c>
      <c r="B43" s="13" t="s">
        <v>34</v>
      </c>
      <c r="C43" s="13" t="s">
        <v>78</v>
      </c>
      <c r="D43" s="13" t="s">
        <v>34</v>
      </c>
      <c r="E43" s="14" t="s">
        <v>79</v>
      </c>
      <c r="F43" s="15">
        <v>17736069</v>
      </c>
      <c r="G43" s="15">
        <v>17736069</v>
      </c>
      <c r="H43" s="15">
        <v>8721074</v>
      </c>
      <c r="I43" s="15">
        <v>18285887</v>
      </c>
      <c r="J43" s="15">
        <v>17679947</v>
      </c>
      <c r="K43" s="15">
        <f>J43-I43</f>
        <v>-605940</v>
      </c>
      <c r="L43" s="16">
        <f>(K43/I43)</f>
        <v>-3.3137030760389145E-2</v>
      </c>
      <c r="M43" s="1"/>
    </row>
    <row r="44" spans="1:13" ht="15" customHeight="1" x14ac:dyDescent="0.25">
      <c r="A44" s="13" t="s">
        <v>34</v>
      </c>
      <c r="B44" s="13" t="s">
        <v>34</v>
      </c>
      <c r="C44" s="13" t="s">
        <v>80</v>
      </c>
      <c r="D44" s="13" t="s">
        <v>34</v>
      </c>
      <c r="E44" s="14" t="s">
        <v>81</v>
      </c>
      <c r="F44" s="15">
        <v>19703362</v>
      </c>
      <c r="G44" s="15">
        <v>18935568</v>
      </c>
      <c r="H44" s="15">
        <v>0</v>
      </c>
      <c r="I44" s="15">
        <v>20314166</v>
      </c>
      <c r="J44" s="15">
        <v>20314166</v>
      </c>
      <c r="K44" s="17"/>
      <c r="L44" s="16" t="s">
        <v>34</v>
      </c>
      <c r="M44" s="1"/>
    </row>
    <row r="45" spans="1:13" ht="15" customHeight="1" x14ac:dyDescent="0.25">
      <c r="A45" s="13" t="s">
        <v>34</v>
      </c>
      <c r="B45" s="13" t="s">
        <v>34</v>
      </c>
      <c r="C45" s="13" t="s">
        <v>82</v>
      </c>
      <c r="D45" s="13" t="s">
        <v>34</v>
      </c>
      <c r="E45" s="14" t="s">
        <v>83</v>
      </c>
      <c r="F45" s="15">
        <v>10655630</v>
      </c>
      <c r="G45" s="15">
        <v>10162234</v>
      </c>
      <c r="H45" s="15">
        <v>6049226</v>
      </c>
      <c r="I45" s="15">
        <v>10985955</v>
      </c>
      <c r="J45" s="15">
        <v>10933001</v>
      </c>
      <c r="K45" s="15">
        <f>J45-I45</f>
        <v>-52954</v>
      </c>
      <c r="L45" s="16">
        <f>(K45/I45)</f>
        <v>-4.8201544608547911E-3</v>
      </c>
      <c r="M45" s="1"/>
    </row>
    <row r="46" spans="1:13" ht="15" customHeight="1" x14ac:dyDescent="0.25">
      <c r="A46" s="13" t="s">
        <v>84</v>
      </c>
      <c r="B46" s="13" t="s">
        <v>34</v>
      </c>
      <c r="C46" s="13" t="s">
        <v>34</v>
      </c>
      <c r="D46" s="13" t="s">
        <v>34</v>
      </c>
      <c r="E46" s="14" t="s">
        <v>85</v>
      </c>
      <c r="F46" s="15">
        <v>103376</v>
      </c>
      <c r="G46" s="15">
        <v>1981439</v>
      </c>
      <c r="H46" s="15">
        <v>531351</v>
      </c>
      <c r="I46" s="15">
        <v>106581</v>
      </c>
      <c r="J46" s="15">
        <v>106581</v>
      </c>
      <c r="K46" s="17"/>
      <c r="L46" s="16" t="s">
        <v>34</v>
      </c>
      <c r="M46" s="1"/>
    </row>
    <row r="47" spans="1:13" ht="15" customHeight="1" x14ac:dyDescent="0.25">
      <c r="A47" s="13" t="s">
        <v>34</v>
      </c>
      <c r="B47" s="13" t="s">
        <v>50</v>
      </c>
      <c r="C47" s="13" t="s">
        <v>34</v>
      </c>
      <c r="D47" s="13" t="s">
        <v>34</v>
      </c>
      <c r="E47" s="14" t="s">
        <v>86</v>
      </c>
      <c r="F47" s="15">
        <v>103376</v>
      </c>
      <c r="G47" s="15">
        <v>1981439</v>
      </c>
      <c r="H47" s="15">
        <v>531351</v>
      </c>
      <c r="I47" s="15">
        <v>106581</v>
      </c>
      <c r="J47" s="15">
        <v>106581</v>
      </c>
      <c r="K47" s="17"/>
      <c r="L47" s="16" t="s">
        <v>34</v>
      </c>
      <c r="M47" s="1"/>
    </row>
    <row r="48" spans="1:13" ht="15" customHeight="1" x14ac:dyDescent="0.25">
      <c r="A48" s="13" t="s">
        <v>87</v>
      </c>
      <c r="B48" s="13" t="s">
        <v>34</v>
      </c>
      <c r="C48" s="13" t="s">
        <v>34</v>
      </c>
      <c r="D48" s="13" t="s">
        <v>34</v>
      </c>
      <c r="E48" s="14" t="s">
        <v>88</v>
      </c>
      <c r="F48" s="15">
        <v>1869216</v>
      </c>
      <c r="G48" s="15">
        <v>3466412</v>
      </c>
      <c r="H48" s="15">
        <v>3464998</v>
      </c>
      <c r="I48" s="15">
        <v>1927162</v>
      </c>
      <c r="J48" s="15">
        <v>2384710</v>
      </c>
      <c r="K48" s="15">
        <f>J48-I48</f>
        <v>457548</v>
      </c>
      <c r="L48" s="16">
        <f>(K48/I48)</f>
        <v>0.23742062161873262</v>
      </c>
      <c r="M48" s="1"/>
    </row>
    <row r="49" spans="1:13" ht="27" customHeight="1" x14ac:dyDescent="0.25">
      <c r="A49" s="13" t="s">
        <v>34</v>
      </c>
      <c r="B49" s="13" t="s">
        <v>38</v>
      </c>
      <c r="C49" s="13" t="s">
        <v>34</v>
      </c>
      <c r="D49" s="13" t="s">
        <v>34</v>
      </c>
      <c r="E49" s="14" t="s">
        <v>89</v>
      </c>
      <c r="F49" s="15">
        <v>1869216</v>
      </c>
      <c r="G49" s="15">
        <v>3466412</v>
      </c>
      <c r="H49" s="15">
        <v>3464998</v>
      </c>
      <c r="I49" s="15">
        <v>1927162</v>
      </c>
      <c r="J49" s="15">
        <v>2384710</v>
      </c>
      <c r="K49" s="15">
        <f>J49-I49</f>
        <v>457548</v>
      </c>
      <c r="L49" s="16">
        <f>(K49/I49)</f>
        <v>0.23742062161873262</v>
      </c>
      <c r="M49" s="1"/>
    </row>
    <row r="50" spans="1:13" ht="27" customHeight="1" x14ac:dyDescent="0.25">
      <c r="A50" s="13" t="s">
        <v>90</v>
      </c>
      <c r="B50" s="13" t="s">
        <v>34</v>
      </c>
      <c r="C50" s="13" t="s">
        <v>34</v>
      </c>
      <c r="D50" s="13" t="s">
        <v>34</v>
      </c>
      <c r="E50" s="14" t="s">
        <v>91</v>
      </c>
      <c r="F50" s="15">
        <v>0</v>
      </c>
      <c r="G50" s="15">
        <v>510213</v>
      </c>
      <c r="H50" s="15">
        <v>510213</v>
      </c>
      <c r="I50" s="15">
        <v>0</v>
      </c>
      <c r="J50" s="15">
        <v>0</v>
      </c>
      <c r="K50" s="17"/>
      <c r="L50" s="16" t="s">
        <v>34</v>
      </c>
      <c r="M50" s="1"/>
    </row>
    <row r="51" spans="1:13" x14ac:dyDescent="0.25">
      <c r="A51" s="13"/>
      <c r="B51" s="21" t="s">
        <v>117</v>
      </c>
      <c r="C51" s="13"/>
      <c r="D51" s="13"/>
      <c r="E51" s="14" t="s">
        <v>118</v>
      </c>
      <c r="F51" s="15">
        <v>0</v>
      </c>
      <c r="G51" s="15">
        <v>510213</v>
      </c>
      <c r="H51" s="15">
        <v>510213</v>
      </c>
      <c r="I51" s="15">
        <v>0</v>
      </c>
      <c r="J51" s="15">
        <v>0</v>
      </c>
      <c r="K51" s="17"/>
      <c r="L51" s="16"/>
      <c r="M51" s="1"/>
    </row>
    <row r="52" spans="1:13" ht="15" customHeight="1" x14ac:dyDescent="0.25">
      <c r="A52" s="13" t="s">
        <v>92</v>
      </c>
      <c r="B52" s="13" t="s">
        <v>34</v>
      </c>
      <c r="C52" s="13" t="s">
        <v>34</v>
      </c>
      <c r="D52" s="13" t="s">
        <v>34</v>
      </c>
      <c r="E52" s="14" t="s">
        <v>93</v>
      </c>
      <c r="F52" s="15">
        <v>317360596</v>
      </c>
      <c r="G52" s="15">
        <v>305587176</v>
      </c>
      <c r="H52" s="15">
        <v>167016566</v>
      </c>
      <c r="I52" s="15">
        <v>327198774</v>
      </c>
      <c r="J52" s="15">
        <v>387901518</v>
      </c>
      <c r="K52" s="15">
        <f t="shared" ref="K52:K58" si="0">J52-I52</f>
        <v>60702744</v>
      </c>
      <c r="L52" s="16">
        <f t="shared" ref="L52:L58" si="1">(K52/I52)</f>
        <v>0.18552252888331422</v>
      </c>
      <c r="M52" s="1"/>
    </row>
    <row r="53" spans="1:13" ht="15" customHeight="1" x14ac:dyDescent="0.25">
      <c r="A53" s="13" t="s">
        <v>34</v>
      </c>
      <c r="B53" s="13" t="s">
        <v>14</v>
      </c>
      <c r="C53" s="13" t="s">
        <v>34</v>
      </c>
      <c r="D53" s="13" t="s">
        <v>34</v>
      </c>
      <c r="E53" s="14" t="s">
        <v>94</v>
      </c>
      <c r="F53" s="15">
        <v>317360596</v>
      </c>
      <c r="G53" s="15">
        <v>299387176</v>
      </c>
      <c r="H53" s="15">
        <v>160816566</v>
      </c>
      <c r="I53" s="15">
        <v>327198774</v>
      </c>
      <c r="J53" s="15">
        <v>387901518</v>
      </c>
      <c r="K53" s="15">
        <f t="shared" si="0"/>
        <v>60702744</v>
      </c>
      <c r="L53" s="16">
        <f t="shared" si="1"/>
        <v>0.18552252888331422</v>
      </c>
      <c r="M53" s="1"/>
    </row>
    <row r="54" spans="1:13" ht="15" customHeight="1" x14ac:dyDescent="0.25">
      <c r="A54" s="13" t="s">
        <v>34</v>
      </c>
      <c r="B54" s="13" t="s">
        <v>34</v>
      </c>
      <c r="C54" s="13" t="s">
        <v>95</v>
      </c>
      <c r="D54" s="13" t="s">
        <v>34</v>
      </c>
      <c r="E54" s="14" t="s">
        <v>96</v>
      </c>
      <c r="F54" s="15">
        <v>107522171</v>
      </c>
      <c r="G54" s="15">
        <v>102884078</v>
      </c>
      <c r="H54" s="15">
        <v>44014280</v>
      </c>
      <c r="I54" s="15">
        <v>110855358</v>
      </c>
      <c r="J54" s="15">
        <v>126652287</v>
      </c>
      <c r="K54" s="15">
        <f t="shared" si="0"/>
        <v>15796929</v>
      </c>
      <c r="L54" s="16">
        <f t="shared" si="1"/>
        <v>0.14250036520562226</v>
      </c>
      <c r="M54" s="1"/>
    </row>
    <row r="55" spans="1:13" ht="15" customHeight="1" x14ac:dyDescent="0.25">
      <c r="A55" s="13" t="s">
        <v>34</v>
      </c>
      <c r="B55" s="13" t="s">
        <v>34</v>
      </c>
      <c r="C55" s="13" t="s">
        <v>97</v>
      </c>
      <c r="D55" s="13" t="s">
        <v>34</v>
      </c>
      <c r="E55" s="14" t="s">
        <v>98</v>
      </c>
      <c r="F55" s="15">
        <v>155899671</v>
      </c>
      <c r="G55" s="15">
        <v>142564344</v>
      </c>
      <c r="H55" s="15">
        <v>85790073</v>
      </c>
      <c r="I55" s="15">
        <v>160732561</v>
      </c>
      <c r="J55" s="15">
        <v>199182540</v>
      </c>
      <c r="K55" s="15">
        <f t="shared" si="0"/>
        <v>38449979</v>
      </c>
      <c r="L55" s="16">
        <f t="shared" si="1"/>
        <v>0.2392171117089337</v>
      </c>
      <c r="M55" s="1"/>
    </row>
    <row r="56" spans="1:13" ht="15" customHeight="1" x14ac:dyDescent="0.25">
      <c r="A56" s="13" t="s">
        <v>34</v>
      </c>
      <c r="B56" s="13" t="s">
        <v>34</v>
      </c>
      <c r="C56" s="13" t="s">
        <v>99</v>
      </c>
      <c r="D56" s="13" t="s">
        <v>34</v>
      </c>
      <c r="E56" s="14" t="s">
        <v>100</v>
      </c>
      <c r="F56" s="15">
        <v>28517075</v>
      </c>
      <c r="G56" s="15">
        <v>28517075</v>
      </c>
      <c r="H56" s="15">
        <v>22267578</v>
      </c>
      <c r="I56" s="15">
        <v>29401104</v>
      </c>
      <c r="J56" s="15">
        <v>30111393</v>
      </c>
      <c r="K56" s="15">
        <f t="shared" si="0"/>
        <v>710289</v>
      </c>
      <c r="L56" s="16">
        <f t="shared" si="1"/>
        <v>2.4158582616489503E-2</v>
      </c>
      <c r="M56" s="1"/>
    </row>
    <row r="57" spans="1:13" ht="15" customHeight="1" x14ac:dyDescent="0.25">
      <c r="A57" s="57" t="s">
        <v>34</v>
      </c>
      <c r="B57" s="57" t="s">
        <v>34</v>
      </c>
      <c r="C57" s="57" t="s">
        <v>101</v>
      </c>
      <c r="D57" s="57" t="s">
        <v>34</v>
      </c>
      <c r="E57" s="58" t="s">
        <v>102</v>
      </c>
      <c r="F57" s="59">
        <v>741619</v>
      </c>
      <c r="G57" s="59">
        <v>741619</v>
      </c>
      <c r="H57" s="59">
        <v>546160</v>
      </c>
      <c r="I57" s="59">
        <v>764609</v>
      </c>
      <c r="J57" s="59">
        <v>864980</v>
      </c>
      <c r="K57" s="59">
        <f t="shared" si="0"/>
        <v>100371</v>
      </c>
      <c r="L57" s="60">
        <f t="shared" si="1"/>
        <v>0.13127101564328958</v>
      </c>
      <c r="M57" s="1"/>
    </row>
    <row r="58" spans="1:13" ht="15" customHeight="1" x14ac:dyDescent="0.25">
      <c r="A58" s="49" t="s">
        <v>34</v>
      </c>
      <c r="B58" s="49" t="s">
        <v>34</v>
      </c>
      <c r="C58" s="49" t="s">
        <v>103</v>
      </c>
      <c r="D58" s="49" t="s">
        <v>34</v>
      </c>
      <c r="E58" s="50" t="s">
        <v>104</v>
      </c>
      <c r="F58" s="51">
        <v>24680060</v>
      </c>
      <c r="G58" s="51">
        <v>24680060</v>
      </c>
      <c r="H58" s="51">
        <v>8198475</v>
      </c>
      <c r="I58" s="51">
        <v>25445142</v>
      </c>
      <c r="J58" s="51">
        <v>31090318</v>
      </c>
      <c r="K58" s="51">
        <f t="shared" si="0"/>
        <v>5645176</v>
      </c>
      <c r="L58" s="52">
        <f t="shared" si="1"/>
        <v>0.22185673005872791</v>
      </c>
      <c r="M58" s="1"/>
    </row>
    <row r="59" spans="1:13" ht="15" customHeight="1" x14ac:dyDescent="0.25">
      <c r="A59" s="13" t="s">
        <v>34</v>
      </c>
      <c r="B59" s="13" t="s">
        <v>69</v>
      </c>
      <c r="C59" s="13" t="s">
        <v>34</v>
      </c>
      <c r="D59" s="13" t="s">
        <v>34</v>
      </c>
      <c r="E59" s="14" t="s">
        <v>76</v>
      </c>
      <c r="F59" s="15">
        <v>0</v>
      </c>
      <c r="G59" s="15">
        <v>6200000</v>
      </c>
      <c r="H59" s="15">
        <v>6200000</v>
      </c>
      <c r="I59" s="15">
        <v>0</v>
      </c>
      <c r="J59" s="15">
        <v>0</v>
      </c>
      <c r="K59" s="17"/>
      <c r="L59" s="16" t="s">
        <v>34</v>
      </c>
      <c r="M59" s="1"/>
    </row>
    <row r="60" spans="1:13" ht="15" customHeight="1" x14ac:dyDescent="0.25">
      <c r="A60" s="13"/>
      <c r="B60" s="13"/>
      <c r="C60" s="21" t="s">
        <v>119</v>
      </c>
      <c r="D60" s="13"/>
      <c r="E60" s="14" t="s">
        <v>115</v>
      </c>
      <c r="F60" s="15">
        <v>0</v>
      </c>
      <c r="G60" s="15">
        <v>6200000</v>
      </c>
      <c r="H60" s="15">
        <v>6200000</v>
      </c>
      <c r="I60" s="15">
        <v>0</v>
      </c>
      <c r="J60" s="15">
        <v>0</v>
      </c>
      <c r="K60" s="17"/>
      <c r="L60" s="16"/>
      <c r="M60" s="1"/>
    </row>
    <row r="61" spans="1:13" ht="15" customHeight="1" x14ac:dyDescent="0.25">
      <c r="A61" s="13" t="s">
        <v>105</v>
      </c>
      <c r="B61" s="13" t="s">
        <v>34</v>
      </c>
      <c r="C61" s="13" t="s">
        <v>34</v>
      </c>
      <c r="D61" s="13" t="s">
        <v>34</v>
      </c>
      <c r="E61" s="14" t="s">
        <v>106</v>
      </c>
      <c r="F61" s="15">
        <v>10</v>
      </c>
      <c r="G61" s="15">
        <v>11872916</v>
      </c>
      <c r="H61" s="15">
        <v>11852816</v>
      </c>
      <c r="I61" s="15">
        <v>10</v>
      </c>
      <c r="J61" s="15">
        <v>10</v>
      </c>
      <c r="K61" s="17"/>
      <c r="L61" s="16" t="s">
        <v>34</v>
      </c>
      <c r="M61" s="1"/>
    </row>
    <row r="62" spans="1:13" ht="15" customHeight="1" x14ac:dyDescent="0.25">
      <c r="A62" s="13" t="s">
        <v>34</v>
      </c>
      <c r="B62" s="13" t="s">
        <v>107</v>
      </c>
      <c r="C62" s="13" t="s">
        <v>34</v>
      </c>
      <c r="D62" s="13" t="s">
        <v>34</v>
      </c>
      <c r="E62" s="14" t="s">
        <v>108</v>
      </c>
      <c r="F62" s="15">
        <v>10</v>
      </c>
      <c r="G62" s="15">
        <v>11872916</v>
      </c>
      <c r="H62" s="15">
        <v>11852816</v>
      </c>
      <c r="I62" s="15">
        <v>10</v>
      </c>
      <c r="J62" s="15">
        <v>10</v>
      </c>
      <c r="K62" s="17"/>
      <c r="L62" s="16" t="s">
        <v>34</v>
      </c>
      <c r="M62" s="1"/>
    </row>
    <row r="63" spans="1:13" ht="1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"/>
    </row>
    <row r="64" spans="1:13" ht="15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"/>
    </row>
    <row r="65" spans="1:1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customHeight="1" x14ac:dyDescent="0.25">
      <c r="A66" s="32" t="s">
        <v>109</v>
      </c>
      <c r="B66" s="33"/>
      <c r="C66" s="33"/>
      <c r="D66" s="33"/>
      <c r="E66" s="33"/>
      <c r="F66" s="19">
        <v>427807761</v>
      </c>
      <c r="G66" s="19">
        <v>450636987</v>
      </c>
      <c r="H66" s="19">
        <v>243111669</v>
      </c>
      <c r="I66" s="19">
        <v>440297303</v>
      </c>
      <c r="J66" s="19">
        <v>563765136</v>
      </c>
      <c r="K66" s="19">
        <v>123467833</v>
      </c>
      <c r="L66" s="20">
        <v>0.28041923527294466</v>
      </c>
      <c r="M66" s="1"/>
    </row>
    <row r="67" spans="1:13" ht="15" customHeight="1" x14ac:dyDescent="0.25">
      <c r="A67" s="34" t="s">
        <v>110</v>
      </c>
      <c r="B67" s="35"/>
      <c r="C67" s="35"/>
      <c r="D67" s="35"/>
      <c r="E67" s="35"/>
      <c r="F67" s="35"/>
      <c r="G67" s="35"/>
      <c r="H67" s="35"/>
      <c r="I67" s="35"/>
      <c r="J67" s="35"/>
      <c r="K67" s="1"/>
      <c r="L67" s="1"/>
      <c r="M67" s="1"/>
    </row>
    <row r="68" spans="1:13" ht="5.0999999999999996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</sheetData>
  <mergeCells count="18">
    <mergeCell ref="K10:K11"/>
    <mergeCell ref="L10:L11"/>
    <mergeCell ref="A66:E66"/>
    <mergeCell ref="A67:J67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ageMargins left="0.78740157480314965" right="0.78740157480314965" top="0.98425196850393704" bottom="0.98425196850393704" header="0.31496062992125984" footer="0.31496062992125984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2025-09-26T15:03:01Z</dcterms:created>
  <dcterms:modified xsi:type="dcterms:W3CDTF">2025-09-26T18:48:46Z</dcterms:modified>
</cp:coreProperties>
</file>