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2025\03 - Formulación 2026\17 - Carpeta Congreso\4. Comparativo 7 Columnas\Excel\"/>
    </mc:Choice>
  </mc:AlternateContent>
  <xr:revisionPtr revIDLastSave="0" documentId="13_ncr:1_{B7E2C42A-58D4-4505-8A30-EFF026E04E81}" xr6:coauthVersionLast="47" xr6:coauthVersionMax="47" xr10:uidLastSave="{00000000-0000-0000-0000-000000000000}"/>
  <bookViews>
    <workbookView xWindow="-120" yWindow="-120" windowWidth="29040" windowHeight="15720" xr2:uid="{50CEC1D3-CED1-4282-A63E-544FD37827A3}"/>
  </bookViews>
  <sheets>
    <sheet name="cuadro Comparativo analitico 1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Print_Area" localSheetId="0">'cuadro Comparativo analitico 13'!$A$1:$K$81</definedName>
    <definedName name="JR_PAGE_ANCHOR_0_1">'[1]cuadro Comparativo analitico'!$A$1</definedName>
    <definedName name="JR_PAGE_ANCHOR_1_1">'[2]cuadro Comparativo analitico 2'!$A$1</definedName>
    <definedName name="JR_PAGE_ANCHOR_10_1">'[3]cuadro Comparativo analitico 11'!$A$1</definedName>
    <definedName name="JR_PAGE_ANCHOR_11_1">'[4]cuadro Comparativo analitico 12'!$A$1</definedName>
    <definedName name="JR_PAGE_ANCHOR_12_1">'cuadro Comparativo analitico 13'!$A$1</definedName>
    <definedName name="JR_PAGE_ANCHOR_2_1">'[5]cuadro Comparativo analitico 3'!$A$1</definedName>
    <definedName name="JR_PAGE_ANCHOR_3_1">'[6]cuadro Comparativo analitico 4'!$A$1</definedName>
    <definedName name="JR_PAGE_ANCHOR_4_1">'[7]cuadro Comparativo analitico 5'!$A$1</definedName>
    <definedName name="JR_PAGE_ANCHOR_5_1">'[8]cuadro Comparativo analitico 6'!$A$1</definedName>
    <definedName name="JR_PAGE_ANCHOR_6_1">'[9]cuadro Comparativo analitico 7'!$A$1</definedName>
    <definedName name="JR_PAGE_ANCHOR_7_1">'[10]cuadro Comparativo analitico 8'!$A$1</definedName>
    <definedName name="JR_PAGE_ANCHOR_8_1">'[11]cuadro Comparativo analitico 9'!$A$1</definedName>
    <definedName name="JR_PAGE_ANCHOR_9_1">'[12]cuadro Comparativo analitico 10'!$A$1</definedName>
    <definedName name="_xlnm.Print_Titles" localSheetId="0">'cuadro Comparativo analitico 13'!$9:$11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K12" i="1" s="1"/>
  <c r="J13" i="1"/>
  <c r="K13" i="1" s="1"/>
  <c r="J14" i="1"/>
  <c r="K14" i="1" s="1"/>
  <c r="J15" i="1"/>
  <c r="K15" i="1" s="1"/>
  <c r="J16" i="1"/>
  <c r="K16" i="1" s="1"/>
  <c r="J17" i="1"/>
  <c r="K17" i="1" s="1"/>
  <c r="J18" i="1"/>
  <c r="K18" i="1" s="1"/>
  <c r="J20" i="1"/>
  <c r="K20" i="1" s="1"/>
  <c r="J21" i="1"/>
  <c r="K21" i="1" s="1"/>
  <c r="J22" i="1"/>
  <c r="K22" i="1" s="1"/>
  <c r="J24" i="1"/>
  <c r="J25" i="1"/>
  <c r="K25" i="1"/>
  <c r="J26" i="1"/>
  <c r="K26" i="1" s="1"/>
  <c r="J27" i="1"/>
  <c r="K27" i="1" s="1"/>
  <c r="J28" i="1"/>
  <c r="K28" i="1" s="1"/>
  <c r="J29" i="1"/>
  <c r="K29" i="1" s="1"/>
  <c r="J30" i="1"/>
  <c r="K30" i="1" s="1"/>
  <c r="J31" i="1"/>
  <c r="K31" i="1" s="1"/>
  <c r="J33" i="1"/>
  <c r="K33" i="1" s="1"/>
  <c r="J34" i="1"/>
  <c r="K34" i="1" s="1"/>
  <c r="J35" i="1"/>
  <c r="K35" i="1" s="1"/>
  <c r="J36" i="1"/>
  <c r="K36" i="1" s="1"/>
  <c r="J37" i="1"/>
  <c r="K37" i="1" s="1"/>
  <c r="J38" i="1"/>
  <c r="K38" i="1" s="1"/>
  <c r="J40" i="1"/>
  <c r="K40" i="1" s="1"/>
  <c r="J41" i="1"/>
  <c r="K41" i="1" s="1"/>
  <c r="J42" i="1"/>
  <c r="K42" i="1" s="1"/>
  <c r="J43" i="1"/>
  <c r="K43" i="1"/>
  <c r="J47" i="1"/>
  <c r="K47" i="1" s="1"/>
  <c r="J48" i="1"/>
  <c r="K48" i="1" s="1"/>
  <c r="J49" i="1"/>
  <c r="K49" i="1" s="1"/>
  <c r="J50" i="1"/>
  <c r="K50" i="1" s="1"/>
  <c r="J51" i="1"/>
  <c r="K51" i="1" s="1"/>
  <c r="J52" i="1"/>
  <c r="K52" i="1" s="1"/>
  <c r="J53" i="1"/>
  <c r="K53" i="1" s="1"/>
  <c r="J54" i="1"/>
  <c r="K54" i="1" s="1"/>
  <c r="J55" i="1"/>
  <c r="K55" i="1" s="1"/>
  <c r="J56" i="1"/>
  <c r="K56" i="1" s="1"/>
  <c r="J57" i="1"/>
  <c r="K57" i="1" s="1"/>
  <c r="J58" i="1"/>
  <c r="K58" i="1"/>
  <c r="J59" i="1"/>
  <c r="K59" i="1" s="1"/>
  <c r="J60" i="1"/>
  <c r="K60" i="1" s="1"/>
  <c r="J61" i="1"/>
  <c r="K61" i="1" s="1"/>
  <c r="J62" i="1"/>
  <c r="K62" i="1" s="1"/>
  <c r="J66" i="1"/>
  <c r="J68" i="1"/>
  <c r="K68" i="1" s="1"/>
  <c r="J69" i="1"/>
  <c r="K69" i="1" s="1"/>
  <c r="J70" i="1"/>
  <c r="K70" i="1" s="1"/>
  <c r="J71" i="1"/>
  <c r="K71" i="1" s="1"/>
  <c r="J72" i="1"/>
  <c r="K72" i="1" s="1"/>
</calcChain>
</file>

<file path=xl/sharedStrings.xml><?xml version="1.0" encoding="utf-8"?>
<sst xmlns="http://schemas.openxmlformats.org/spreadsheetml/2006/main" count="321" uniqueCount="140">
  <si>
    <r>
      <rPr>
        <sz val="8"/>
        <rFont val="Times New Roman"/>
        <family val="1"/>
      </rPr>
      <t>*GASTOS-(Subt.25+30+32+34+35) + Item25.01+Intereses y Otros Gastos Financieros de Deuda</t>
    </r>
  </si>
  <si>
    <r>
      <rPr>
        <b/>
        <sz val="10"/>
        <rFont val="Times New Roman"/>
        <family val="1"/>
      </rPr>
      <t>Gasto Estado de Operaciones*</t>
    </r>
  </si>
  <si>
    <t/>
  </si>
  <si>
    <r>
      <rPr>
        <sz val="10"/>
        <rFont val="Times New Roman"/>
        <family val="1"/>
      </rPr>
      <t>SALDO FINAL DE CAJA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</si>
  <si>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</si>
  <si>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</si>
  <si>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</si>
  <si>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</si>
  <si>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</si>
  <si>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De Asistencia Social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</si>
  <si>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</si>
  <si>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PRÉSTAMOS</t>
    </r>
  </si>
  <si>
    <r>
      <rPr>
        <sz val="10"/>
        <rFont val="Times New Roman"/>
        <family val="1"/>
      </rPr>
      <t>32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</si>
  <si>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</si>
  <si>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</si>
  <si>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</si>
  <si>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</si>
  <si>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</si>
  <si>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</si>
  <si>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</si>
  <si>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</si>
  <si>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</si>
  <si>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OTROS GASTOS CORRIENTES</t>
    </r>
  </si>
  <si>
    <r>
      <rPr>
        <sz val="10"/>
        <rFont val="Times New Roman"/>
        <family val="1"/>
      </rPr>
      <t>26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</si>
  <si>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</si>
  <si>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</si>
  <si>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</si>
  <si>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</si>
  <si>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Aporte Fiscal Extraordinario Fondo Desahucio</t>
    </r>
  </si>
  <si>
    <r>
      <rPr>
        <sz val="10"/>
        <rFont val="Times New Roman"/>
        <family val="1"/>
      </rPr>
      <t>322</t>
    </r>
  </si>
  <si>
    <r>
      <rPr>
        <sz val="10"/>
        <rFont val="Times New Roman"/>
        <family val="1"/>
      </rPr>
      <t>Fondos de Salud de las Fuerzas Armadas</t>
    </r>
  </si>
  <si>
    <r>
      <rPr>
        <sz val="10"/>
        <rFont val="Times New Roman"/>
        <family val="1"/>
      </rPr>
      <t>277</t>
    </r>
  </si>
  <si>
    <r>
      <rPr>
        <sz val="10"/>
        <rFont val="Times New Roman"/>
        <family val="1"/>
      </rPr>
      <t>Fondo Revalorizador de Pensiones</t>
    </r>
  </si>
  <si>
    <r>
      <rPr>
        <sz val="10"/>
        <rFont val="Times New Roman"/>
        <family val="1"/>
      </rPr>
      <t>275</t>
    </r>
  </si>
  <si>
    <r>
      <rPr>
        <sz val="10"/>
        <rFont val="Times New Roman"/>
        <family val="1"/>
      </rPr>
      <t>Fondo Desahucio</t>
    </r>
  </si>
  <si>
    <r>
      <rPr>
        <sz val="10"/>
        <rFont val="Times New Roman"/>
        <family val="1"/>
      </rPr>
      <t>274</t>
    </r>
  </si>
  <si>
    <r>
      <rPr>
        <sz val="10"/>
        <rFont val="Times New Roman"/>
        <family val="1"/>
      </rPr>
      <t>Aporte Fiscal Fondo Revalorizador de Pensiones</t>
    </r>
  </si>
  <si>
    <r>
      <rPr>
        <sz val="10"/>
        <rFont val="Times New Roman"/>
        <family val="1"/>
      </rPr>
      <t>271</t>
    </r>
  </si>
  <si>
    <r>
      <rPr>
        <sz val="10"/>
        <rFont val="Times New Roman"/>
        <family val="1"/>
      </rPr>
      <t>Aporte Fiscal Fondo Desahucio</t>
    </r>
  </si>
  <si>
    <r>
      <rPr>
        <sz val="10"/>
        <rFont val="Times New Roman"/>
        <family val="1"/>
      </rPr>
      <t>270</t>
    </r>
  </si>
  <si>
    <r>
      <rPr>
        <sz val="10"/>
        <rFont val="Times New Roman"/>
        <family val="1"/>
      </rPr>
      <t>Aporte Caja Fondo Revalorizador de Pensiones</t>
    </r>
  </si>
  <si>
    <r>
      <rPr>
        <sz val="10"/>
        <rFont val="Times New Roman"/>
        <family val="1"/>
      </rPr>
      <t>269</t>
    </r>
  </si>
  <si>
    <r>
      <rPr>
        <sz val="10"/>
        <rFont val="Times New Roman"/>
        <family val="1"/>
      </rPr>
      <t>Aporte Caja Fondo Desahucio</t>
    </r>
  </si>
  <si>
    <r>
      <rPr>
        <sz val="10"/>
        <rFont val="Times New Roman"/>
        <family val="1"/>
      </rPr>
      <t>268</t>
    </r>
  </si>
  <si>
    <r>
      <rPr>
        <sz val="10"/>
        <rFont val="Times New Roman"/>
        <family val="1"/>
      </rPr>
      <t>A Otras Entidades Públicas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</si>
  <si>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</si>
  <si>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Fondo Nacional de Salud</t>
    </r>
  </si>
  <si>
    <r>
      <rPr>
        <sz val="10"/>
        <rFont val="Times New Roman"/>
        <family val="1"/>
      </rPr>
      <t>003</t>
    </r>
  </si>
  <si>
    <r>
      <rPr>
        <sz val="10"/>
        <rFont val="Times New Roman"/>
        <family val="1"/>
      </rPr>
      <t>Fondo de Medicina Curativa</t>
    </r>
  </si>
  <si>
    <r>
      <rPr>
        <sz val="10"/>
        <rFont val="Times New Roman"/>
        <family val="1"/>
      </rPr>
      <t>002</t>
    </r>
  </si>
  <si>
    <r>
      <rPr>
        <sz val="10"/>
        <rFont val="Times New Roman"/>
        <family val="1"/>
      </rPr>
      <t>Al Gobierno Central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</si>
  <si>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</si>
  <si>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Centros de Salud Capredena</t>
    </r>
  </si>
  <si>
    <r>
      <rPr>
        <sz val="10"/>
        <rFont val="Times New Roman"/>
        <family val="1"/>
      </rPr>
      <t>461</t>
    </r>
  </si>
  <si>
    <r>
      <rPr>
        <sz val="10"/>
        <rFont val="Times New Roman"/>
        <family val="1"/>
      </rPr>
      <t>Cotización Isapres</t>
    </r>
  </si>
  <si>
    <r>
      <rPr>
        <sz val="10"/>
        <rFont val="Times New Roman"/>
        <family val="1"/>
      </rPr>
      <t>456</t>
    </r>
  </si>
  <si>
    <r>
      <rPr>
        <sz val="10"/>
        <rFont val="Times New Roman"/>
        <family val="1"/>
      </rPr>
      <t>Ubicación Menores, Ancianos e Incapacitados</t>
    </r>
  </si>
  <si>
    <r>
      <rPr>
        <sz val="10"/>
        <rFont val="Times New Roman"/>
        <family val="1"/>
      </rPr>
      <t>453</t>
    </r>
  </si>
  <si>
    <r>
      <rPr>
        <sz val="10"/>
        <rFont val="Times New Roman"/>
        <family val="1"/>
      </rPr>
      <t>Al Sector Privado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</si>
  <si>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</si>
  <si>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24</t>
    </r>
  </si>
  <si>
    <r>
      <rPr>
        <sz val="10"/>
        <rFont val="Times New Roman"/>
        <family val="1"/>
      </rPr>
      <t>Fondo Retiro Funcionarios Públicos  Ley N° 19.882</t>
    </r>
  </si>
  <si>
    <r>
      <rPr>
        <sz val="10"/>
        <rFont val="Times New Roman"/>
        <family val="1"/>
      </rPr>
      <t>Indemnización de Cargo Fiscal</t>
    </r>
  </si>
  <si>
    <r>
      <rPr>
        <sz val="10"/>
        <rFont val="Times New Roman"/>
        <family val="1"/>
      </rPr>
      <t>001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</si>
  <si>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</si>
  <si>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Asignación Familiar</t>
    </r>
  </si>
  <si>
    <r>
      <rPr>
        <sz val="10"/>
        <rFont val="Times New Roman"/>
        <family val="1"/>
      </rPr>
      <t>Prestaciones de Asistencia Social</t>
    </r>
  </si>
  <si>
    <r>
      <rPr>
        <sz val="10"/>
        <rFont val="Times New Roman"/>
        <family val="1"/>
      </rPr>
      <t>Asignación por Muerte</t>
    </r>
  </si>
  <si>
    <r>
      <rPr>
        <sz val="10"/>
        <rFont val="Times New Roman"/>
        <family val="1"/>
      </rPr>
      <t>006</t>
    </r>
  </si>
  <si>
    <r>
      <rPr>
        <sz val="10"/>
        <rFont val="Times New Roman"/>
        <family val="1"/>
      </rPr>
      <t>Bono de Reconocimiento</t>
    </r>
  </si>
  <si>
    <r>
      <rPr>
        <sz val="10"/>
        <rFont val="Times New Roman"/>
        <family val="1"/>
      </rPr>
      <t>Bonificaciones</t>
    </r>
  </si>
  <si>
    <r>
      <rPr>
        <sz val="10"/>
        <rFont val="Times New Roman"/>
        <family val="1"/>
      </rPr>
      <t>Jubilaciones, Pensiones y Montepíos</t>
    </r>
  </si>
  <si>
    <r>
      <rPr>
        <sz val="10"/>
        <rFont val="Times New Roman"/>
        <family val="1"/>
      </rPr>
      <t>Prestaciones Previsionales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</si>
  <si>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</si>
  <si>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</si>
  <si>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</si>
  <si>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</si>
  <si>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</si>
  <si>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21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</si>
  <si>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</si>
  <si>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SALDO INICIAL DE CAJA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</si>
  <si>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</si>
  <si>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Ingresos por Percibir</t>
    </r>
  </si>
  <si>
    <r>
      <rPr>
        <sz val="10"/>
        <rFont val="Times New Roman"/>
        <family val="1"/>
      </rPr>
      <t>10</t>
    </r>
  </si>
  <si>
    <r>
      <rPr>
        <sz val="10"/>
        <rFont val="Times New Roman"/>
        <family val="1"/>
      </rPr>
      <t>Médicos</t>
    </r>
  </si>
  <si>
    <r>
      <rPr>
        <sz val="10"/>
        <rFont val="Times New Roman"/>
        <family val="1"/>
      </rPr>
      <t>RECUPERACIÓN DE PRÉSTAMOS</t>
    </r>
  </si>
  <si>
    <r>
      <rPr>
        <sz val="10"/>
        <rFont val="Times New Roman"/>
        <family val="1"/>
      </rPr>
      <t>12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</si>
  <si>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</si>
  <si>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</si>
  <si>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</si>
  <si>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</si>
  <si>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Fondos de Terceros</t>
    </r>
  </si>
  <si>
    <r>
      <rPr>
        <sz val="10"/>
        <rFont val="Times New Roman"/>
        <family val="1"/>
      </rPr>
      <t>Multas y Sanciones Pecuniarias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</si>
  <si>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</si>
  <si>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</si>
  <si>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</si>
  <si>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RENTAS DE LA PROPIEDAD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</si>
  <si>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</si>
  <si>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</si>
  <si>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Fondo Único de Prestaciones Familiares y Subsidios de Cesantía</t>
    </r>
  </si>
  <si>
    <r>
      <rPr>
        <sz val="10"/>
        <rFont val="Times New Roman"/>
        <family val="1"/>
      </rPr>
      <t>004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</si>
  <si>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</si>
  <si>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Aportes del Trabajador</t>
    </r>
  </si>
  <si>
    <r>
      <rPr>
        <sz val="10"/>
        <rFont val="Times New Roman"/>
        <family val="1"/>
      </rPr>
      <t>Aportes del Empleador</t>
    </r>
  </si>
  <si>
    <r>
      <rPr>
        <sz val="10"/>
        <rFont val="Times New Roman"/>
        <family val="1"/>
      </rPr>
      <t>IMPOSICIONES PREVISIONALES</t>
    </r>
  </si>
  <si>
    <r>
      <rPr>
        <b/>
        <sz val="10"/>
        <rFont val="Times New Roman"/>
        <family val="1"/>
      </rPr>
      <t>INGRESOS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</si>
  <si>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</si>
  <si>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</si>
  <si>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</si>
  <si>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</si>
  <si>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</si>
  <si>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</si>
  <si>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</si>
  <si>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</si>
  <si>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</si>
  <si>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</si>
  <si>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</si>
  <si>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</si>
  <si>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</si>
  <si>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</si>
  <si>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</si>
  <si>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</si>
  <si>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</si>
  <si>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Subt</t>
    </r>
  </si>
  <si>
    <r>
      <rPr>
        <sz val="10"/>
        <rFont val="Times New Roman"/>
        <family val="1"/>
      </rPr>
      <t>Miles de $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</si>
  <si>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</si>
  <si>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CAJA DE PREVISIÓN DE LA DEFENSA NACIONAL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</si>
  <si>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</si>
  <si>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13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</si>
  <si>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</si>
  <si>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</si>
  <si>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</si>
  <si>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MINISTERIO DEL TRABAJO Y PREVISIÓN SOCIAL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</si>
  <si>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</si>
  <si>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 xml:space="preserve">       </t>
    </r>
  </si>
  <si>
    <r>
      <rPr>
        <b/>
        <sz val="10"/>
        <rFont val="Times New Roman"/>
        <family val="1"/>
      </rPr>
      <t>Moneda Nacional</t>
    </r>
  </si>
  <si>
    <r>
      <rPr>
        <b/>
        <sz val="12"/>
        <rFont val="Times New Roman"/>
        <family val="1"/>
      </rPr>
      <t>CUADRO COMPARATIVO ANALITICO AÑOS 2025 - 2026</t>
    </r>
  </si>
  <si>
    <r>
      <rPr>
        <b/>
        <sz val="12"/>
        <rFont val="Times New Roman"/>
        <family val="1"/>
      </rPr>
      <t>PROYECTO DE LEY DE PRESUPUESTOS PARA EL AÑO 2026</t>
    </r>
  </si>
  <si>
    <t>Compensaciones por Daños a Terceros y/o a la Propiedad</t>
  </si>
  <si>
    <t>PROYECTO DE LEY DE PRESUPUESTOS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</si>
</sst>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sz val="8"/>
      <color rgb="FF000000"/>
      <name val="Times New Roman"/>
      <family val="2"/>
    </font>
    <font>
      <sz val="8"/>
      <name val="Times New Roman"/>
      <family val="1"/>
    </font>
    <font>
      <b/>
      <sz val="10"/>
      <color rgb="FF000000"/>
      <name val="Times New Roman"/>
      <family val="2"/>
    </font>
    <font>
      <b/>
      <sz val="10"/>
      <name val="Times New Roman"/>
      <family val="1"/>
    </font>
    <font>
      <sz val="10"/>
      <color rgb="FF000000"/>
      <name val="Times New Roman"/>
      <family val="2"/>
    </font>
    <font>
      <sz val="10"/>
      <name val="Times New Roman"/>
      <family val="1"/>
    </font>
    <font>
      <b/>
      <sz val="12"/>
      <color rgb="FF000000"/>
      <name val="Times New Roman"/>
      <family val="2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164" fontId="3" fillId="2" borderId="1" xfId="0" applyNumberFormat="1" applyFont="1" applyFill="1" applyBorder="1" applyAlignment="1">
      <alignment horizontal="right" vertical="center" wrapText="1"/>
    </xf>
    <xf numFmtId="3" fontId="3" fillId="2" borderId="1" xfId="0" applyNumberFormat="1" applyFont="1" applyFill="1" applyBorder="1" applyAlignment="1">
      <alignment horizontal="right" vertical="center" wrapText="1"/>
    </xf>
    <xf numFmtId="0" fontId="0" fillId="2" borderId="2" xfId="0" applyFill="1" applyBorder="1" applyAlignment="1" applyProtection="1">
      <alignment wrapText="1"/>
      <protection locked="0"/>
    </xf>
    <xf numFmtId="164" fontId="5" fillId="2" borderId="2" xfId="0" applyNumberFormat="1" applyFont="1" applyFill="1" applyBorder="1" applyAlignment="1">
      <alignment horizontal="right" vertical="top" wrapText="1"/>
    </xf>
    <xf numFmtId="3" fontId="5" fillId="2" borderId="2" xfId="0" applyNumberFormat="1" applyFont="1" applyFill="1" applyBorder="1" applyAlignment="1">
      <alignment horizontal="right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top" wrapText="1"/>
    </xf>
    <xf numFmtId="164" fontId="3" fillId="3" borderId="3" xfId="0" applyNumberFormat="1" applyFont="1" applyFill="1" applyBorder="1" applyAlignment="1">
      <alignment horizontal="right" vertical="top" wrapText="1"/>
    </xf>
    <xf numFmtId="3" fontId="3" fillId="3" borderId="3" xfId="0" applyNumberFormat="1" applyFont="1" applyFill="1" applyBorder="1" applyAlignment="1">
      <alignment horizontal="right" vertical="top" wrapText="1"/>
    </xf>
    <xf numFmtId="0" fontId="3" fillId="3" borderId="3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left" vertical="center" wrapText="1"/>
    </xf>
    <xf numFmtId="0" fontId="5" fillId="2" borderId="12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left" vertical="top" wrapText="1"/>
    </xf>
    <xf numFmtId="3" fontId="5" fillId="2" borderId="12" xfId="0" applyNumberFormat="1" applyFont="1" applyFill="1" applyBorder="1" applyAlignment="1">
      <alignment horizontal="right" vertical="top" wrapText="1"/>
    </xf>
    <xf numFmtId="0" fontId="0" fillId="2" borderId="12" xfId="0" applyFill="1" applyBorder="1" applyAlignment="1" applyProtection="1">
      <alignment wrapText="1"/>
      <protection locked="0"/>
    </xf>
    <xf numFmtId="164" fontId="5" fillId="2" borderId="12" xfId="0" applyNumberFormat="1" applyFont="1" applyFill="1" applyBorder="1" applyAlignment="1">
      <alignment horizontal="right" vertical="top" wrapText="1"/>
    </xf>
    <xf numFmtId="0" fontId="5" fillId="2" borderId="13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left" vertical="top" wrapText="1"/>
    </xf>
    <xf numFmtId="3" fontId="5" fillId="2" borderId="13" xfId="0" applyNumberFormat="1" applyFont="1" applyFill="1" applyBorder="1" applyAlignment="1">
      <alignment horizontal="right" vertical="top" wrapText="1"/>
    </xf>
    <xf numFmtId="164" fontId="5" fillId="2" borderId="13" xfId="0" applyNumberFormat="1" applyFont="1" applyFill="1" applyBorder="1" applyAlignment="1">
      <alignment horizontal="right" vertical="top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 applyProtection="1">
      <alignment horizontal="left" wrapText="1"/>
      <protection locked="0"/>
    </xf>
    <xf numFmtId="0" fontId="5" fillId="2" borderId="9" xfId="0" applyFont="1" applyFill="1" applyBorder="1" applyAlignment="1">
      <alignment horizontal="left" vertical="top" wrapText="1"/>
    </xf>
    <xf numFmtId="0" fontId="5" fillId="2" borderId="9" xfId="0" applyFont="1" applyFill="1" applyBorder="1" applyAlignment="1" applyProtection="1">
      <alignment horizontal="left" vertical="top" wrapText="1"/>
      <protection locked="0"/>
    </xf>
    <xf numFmtId="0" fontId="5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 applyProtection="1">
      <alignment horizontal="left" vertical="top" wrapText="1"/>
      <protection locked="0"/>
    </xf>
    <xf numFmtId="0" fontId="5" fillId="2" borderId="7" xfId="0" applyFont="1" applyFill="1" applyBorder="1" applyAlignment="1">
      <alignment horizontal="left" vertical="top" wrapText="1"/>
    </xf>
    <xf numFmtId="0" fontId="5" fillId="2" borderId="7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>
      <alignment horizontal="left" vertical="top" wrapText="1"/>
    </xf>
    <xf numFmtId="0" fontId="5" fillId="2" borderId="6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5" fillId="2" borderId="11" xfId="0" applyFont="1" applyFill="1" applyBorder="1" applyAlignment="1">
      <alignment horizontal="left" vertical="top" wrapText="1"/>
    </xf>
    <xf numFmtId="0" fontId="5" fillId="2" borderId="11" xfId="0" applyFont="1" applyFill="1" applyBorder="1" applyAlignment="1" applyProtection="1">
      <alignment horizontal="left" vertical="top" wrapText="1"/>
      <protection locked="0"/>
    </xf>
    <xf numFmtId="0" fontId="5" fillId="2" borderId="10" xfId="0" applyFont="1" applyFill="1" applyBorder="1" applyAlignment="1">
      <alignment horizontal="left" vertical="top" wrapText="1"/>
    </xf>
    <xf numFmtId="0" fontId="5" fillId="2" borderId="10" xfId="0" applyFont="1" applyFill="1" applyBorder="1" applyAlignment="1" applyProtection="1">
      <alignment horizontal="left" vertical="top" wrapText="1"/>
      <protection locked="0"/>
    </xf>
    <xf numFmtId="0" fontId="4" fillId="2" borderId="5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CCA150101.xlsx" TargetMode="External"/><Relationship Id="rId1" Type="http://schemas.openxmlformats.org/officeDocument/2006/relationships/externalLinkPath" Target="CCA150101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CCA150601.xlsx" TargetMode="External"/><Relationship Id="rId1" Type="http://schemas.openxmlformats.org/officeDocument/2006/relationships/externalLinkPath" Target="CCA150601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Libro9.xlsx" TargetMode="External"/><Relationship Id="rId1" Type="http://schemas.openxmlformats.org/officeDocument/2006/relationships/externalLinkPath" Target="Libro9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CCA150901.xlsx" TargetMode="External"/><Relationship Id="rId1" Type="http://schemas.openxmlformats.org/officeDocument/2006/relationships/externalLinkPath" Target="CCA15090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CCA150103.xlsx" TargetMode="External"/><Relationship Id="rId1" Type="http://schemas.openxmlformats.org/officeDocument/2006/relationships/externalLinkPath" Target="CCA150103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CCA151001.xlsx" TargetMode="External"/><Relationship Id="rId1" Type="http://schemas.openxmlformats.org/officeDocument/2006/relationships/externalLinkPath" Target="CCA151001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CCA151101.xlsx" TargetMode="External"/><Relationship Id="rId1" Type="http://schemas.openxmlformats.org/officeDocument/2006/relationships/externalLinkPath" Target="CCA15110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CCA150201.xlsx" TargetMode="External"/><Relationship Id="rId1" Type="http://schemas.openxmlformats.org/officeDocument/2006/relationships/externalLinkPath" Target="CCA15020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CCA150301.xlsx" TargetMode="External"/><Relationship Id="rId1" Type="http://schemas.openxmlformats.org/officeDocument/2006/relationships/externalLinkPath" Target="CCA150301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CCA150401.xlsx" TargetMode="External"/><Relationship Id="rId1" Type="http://schemas.openxmlformats.org/officeDocument/2006/relationships/externalLinkPath" Target="CCA150401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CCA150501.xlsx" TargetMode="External"/><Relationship Id="rId1" Type="http://schemas.openxmlformats.org/officeDocument/2006/relationships/externalLinkPath" Target="CCA150501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CCA150504.xlsx" TargetMode="External"/><Relationship Id="rId1" Type="http://schemas.openxmlformats.org/officeDocument/2006/relationships/externalLinkPath" Target="CCA1505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8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9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10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2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11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12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3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4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5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6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7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F8E12-5072-4B85-9821-8BDD8671DAC8}">
  <sheetPr>
    <outlinePr summaryBelow="0"/>
  </sheetPr>
  <dimension ref="A1:L81"/>
  <sheetViews>
    <sheetView tabSelected="1" view="pageBreakPreview" topLeftCell="A10" zoomScale="80" zoomScaleNormal="100" zoomScaleSheetLayoutView="80" workbookViewId="0">
      <selection activeCell="I10" sqref="I10"/>
    </sheetView>
  </sheetViews>
  <sheetFormatPr baseColWidth="10" defaultColWidth="9.109375" defaultRowHeight="14.4" x14ac:dyDescent="0.3"/>
  <cols>
    <col min="1" max="1" width="4.6640625" customWidth="1"/>
    <col min="2" max="2" width="5" customWidth="1"/>
    <col min="3" max="3" width="4.88671875" customWidth="1"/>
    <col min="4" max="4" width="47.33203125" customWidth="1"/>
    <col min="5" max="5" width="20.88671875" customWidth="1"/>
    <col min="6" max="6" width="18.5546875" customWidth="1"/>
    <col min="7" max="7" width="18" customWidth="1"/>
    <col min="8" max="8" width="18.44140625" customWidth="1"/>
    <col min="9" max="9" width="19.44140625" customWidth="1"/>
    <col min="10" max="10" width="14.88671875" customWidth="1"/>
    <col min="11" max="11" width="15.5546875" customWidth="1"/>
    <col min="12" max="12" width="5.44140625" customWidth="1"/>
  </cols>
  <sheetData>
    <row r="1" spans="1:12" ht="17.100000000000001" customHeight="1" x14ac:dyDescent="0.3">
      <c r="A1" s="43" t="s">
        <v>137</v>
      </c>
      <c r="B1" s="44"/>
      <c r="C1" s="44"/>
      <c r="D1" s="44"/>
      <c r="E1" s="44"/>
      <c r="F1" s="44"/>
      <c r="G1" s="44"/>
      <c r="H1" s="44"/>
      <c r="I1" s="44"/>
      <c r="J1" s="1"/>
      <c r="K1" s="1"/>
      <c r="L1" s="1"/>
    </row>
    <row r="2" spans="1:12" ht="17.100000000000001" customHeight="1" x14ac:dyDescent="0.3">
      <c r="A2" s="43" t="s">
        <v>136</v>
      </c>
      <c r="B2" s="44"/>
      <c r="C2" s="44"/>
      <c r="D2" s="44"/>
      <c r="E2" s="44"/>
      <c r="F2" s="44"/>
      <c r="G2" s="44"/>
      <c r="H2" s="44"/>
      <c r="I2" s="44"/>
      <c r="J2" s="1"/>
      <c r="K2" s="1"/>
      <c r="L2" s="1"/>
    </row>
    <row r="3" spans="1:12" ht="15" customHeight="1" x14ac:dyDescent="0.3">
      <c r="A3" s="45" t="s">
        <v>135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</row>
    <row r="4" spans="1:12" ht="15" customHeight="1" x14ac:dyDescent="0.3">
      <c r="A4" s="1"/>
      <c r="B4" s="1"/>
      <c r="C4" s="1"/>
      <c r="D4" s="1"/>
      <c r="E4" s="1"/>
      <c r="F4" s="1"/>
      <c r="G4" s="17" t="s">
        <v>134</v>
      </c>
      <c r="H4" s="1"/>
      <c r="I4" s="1"/>
      <c r="J4" s="1"/>
      <c r="K4" s="1"/>
      <c r="L4" s="1"/>
    </row>
    <row r="5" spans="1:12" ht="15" customHeight="1" x14ac:dyDescent="0.3">
      <c r="A5" s="47" t="s">
        <v>133</v>
      </c>
      <c r="B5" s="48"/>
      <c r="C5" s="49" t="s">
        <v>132</v>
      </c>
      <c r="D5" s="50"/>
      <c r="E5" s="50"/>
      <c r="F5" s="50"/>
      <c r="G5" s="1"/>
      <c r="H5" s="17" t="s">
        <v>131</v>
      </c>
      <c r="I5" s="17" t="s">
        <v>81</v>
      </c>
      <c r="J5" s="1"/>
      <c r="K5" s="1"/>
      <c r="L5" s="1"/>
    </row>
    <row r="6" spans="1:12" ht="15" customHeight="1" x14ac:dyDescent="0.3">
      <c r="A6" s="33" t="s">
        <v>130</v>
      </c>
      <c r="B6" s="34"/>
      <c r="C6" s="35" t="s">
        <v>126</v>
      </c>
      <c r="D6" s="36"/>
      <c r="E6" s="36"/>
      <c r="F6" s="36"/>
      <c r="G6" s="1"/>
      <c r="H6" s="17" t="s">
        <v>129</v>
      </c>
      <c r="I6" s="17" t="s">
        <v>128</v>
      </c>
      <c r="J6" s="1"/>
      <c r="K6" s="1"/>
      <c r="L6" s="1"/>
    </row>
    <row r="7" spans="1:12" ht="15" customHeight="1" x14ac:dyDescent="0.3">
      <c r="A7" s="37" t="s">
        <v>127</v>
      </c>
      <c r="B7" s="38"/>
      <c r="C7" s="39" t="s">
        <v>126</v>
      </c>
      <c r="D7" s="40"/>
      <c r="E7" s="40"/>
      <c r="F7" s="40"/>
      <c r="G7" s="1"/>
      <c r="H7" s="17" t="s">
        <v>125</v>
      </c>
      <c r="I7" s="17" t="s">
        <v>10</v>
      </c>
      <c r="J7" s="1"/>
      <c r="K7" s="1"/>
      <c r="L7" s="1"/>
    </row>
    <row r="8" spans="1:12" ht="15" customHeight="1" x14ac:dyDescent="0.3">
      <c r="A8" s="1"/>
      <c r="B8" s="1"/>
      <c r="C8" s="1"/>
      <c r="D8" s="1"/>
      <c r="E8" s="1"/>
      <c r="F8" s="1"/>
      <c r="G8" s="16" t="s">
        <v>124</v>
      </c>
      <c r="H8" s="1"/>
      <c r="I8" s="1"/>
      <c r="J8" s="1"/>
      <c r="K8" s="1"/>
      <c r="L8" s="1"/>
    </row>
    <row r="9" spans="1:12" ht="15" customHeight="1" thickBot="1" x14ac:dyDescent="0.35">
      <c r="A9" s="41" t="s">
        <v>123</v>
      </c>
      <c r="B9" s="41" t="s">
        <v>122</v>
      </c>
      <c r="C9" s="41" t="s">
        <v>121</v>
      </c>
      <c r="D9" s="41" t="s">
        <v>120</v>
      </c>
      <c r="E9" s="15" t="s">
        <v>119</v>
      </c>
      <c r="F9" s="15" t="s">
        <v>118</v>
      </c>
      <c r="G9" s="15" t="s">
        <v>117</v>
      </c>
      <c r="H9" s="15" t="s">
        <v>116</v>
      </c>
      <c r="I9" s="15" t="s">
        <v>115</v>
      </c>
      <c r="J9" s="15" t="s">
        <v>114</v>
      </c>
      <c r="K9" s="15" t="s">
        <v>113</v>
      </c>
      <c r="L9" s="1"/>
    </row>
    <row r="10" spans="1:12" ht="80.099999999999994" customHeight="1" thickBot="1" x14ac:dyDescent="0.35">
      <c r="A10" s="42"/>
      <c r="B10" s="42"/>
      <c r="C10" s="42"/>
      <c r="D10" s="42"/>
      <c r="E10" s="14" t="s">
        <v>110</v>
      </c>
      <c r="F10" s="14" t="s">
        <v>112</v>
      </c>
      <c r="G10" s="14" t="s">
        <v>111</v>
      </c>
      <c r="H10" s="14" t="s">
        <v>110</v>
      </c>
      <c r="I10" s="51" t="s">
        <v>139</v>
      </c>
      <c r="J10" s="27" t="s">
        <v>109</v>
      </c>
      <c r="K10" s="27" t="s">
        <v>108</v>
      </c>
      <c r="L10" s="1"/>
    </row>
    <row r="11" spans="1:12" ht="30" customHeight="1" thickBot="1" x14ac:dyDescent="0.35">
      <c r="A11" s="42"/>
      <c r="B11" s="42"/>
      <c r="C11" s="42"/>
      <c r="D11" s="42"/>
      <c r="E11" s="13" t="s">
        <v>107</v>
      </c>
      <c r="F11" s="13" t="s">
        <v>107</v>
      </c>
      <c r="G11" s="13" t="s">
        <v>107</v>
      </c>
      <c r="H11" s="13" t="s">
        <v>106</v>
      </c>
      <c r="I11" s="13" t="s">
        <v>106</v>
      </c>
      <c r="J11" s="28"/>
      <c r="K11" s="28"/>
      <c r="L11" s="1"/>
    </row>
    <row r="12" spans="1:12" ht="15" customHeight="1" thickBot="1" x14ac:dyDescent="0.35">
      <c r="A12" s="12" t="s">
        <v>2</v>
      </c>
      <c r="B12" s="12" t="s">
        <v>2</v>
      </c>
      <c r="C12" s="12" t="s">
        <v>2</v>
      </c>
      <c r="D12" s="11" t="s">
        <v>105</v>
      </c>
      <c r="E12" s="10">
        <v>1869066868</v>
      </c>
      <c r="F12" s="10">
        <v>1888466730</v>
      </c>
      <c r="G12" s="10">
        <v>1224123077</v>
      </c>
      <c r="H12" s="10">
        <v>1939572688</v>
      </c>
      <c r="I12" s="10">
        <v>1939043574</v>
      </c>
      <c r="J12" s="10">
        <f t="shared" ref="J12:J18" si="0">I12-H12</f>
        <v>-529114</v>
      </c>
      <c r="K12" s="9">
        <f t="shared" ref="K12:K18" si="1">(J12/H12)</f>
        <v>-2.7279926309211878E-4</v>
      </c>
      <c r="L12" s="1"/>
    </row>
    <row r="13" spans="1:12" ht="15" customHeight="1" x14ac:dyDescent="0.3">
      <c r="A13" s="8" t="s">
        <v>19</v>
      </c>
      <c r="B13" s="8" t="s">
        <v>2</v>
      </c>
      <c r="C13" s="8" t="s">
        <v>2</v>
      </c>
      <c r="D13" s="7" t="s">
        <v>104</v>
      </c>
      <c r="E13" s="6">
        <v>227384457</v>
      </c>
      <c r="F13" s="6">
        <v>227384457</v>
      </c>
      <c r="G13" s="6">
        <v>146296232</v>
      </c>
      <c r="H13" s="6">
        <v>231045296</v>
      </c>
      <c r="I13" s="6">
        <v>233513693</v>
      </c>
      <c r="J13" s="6">
        <f t="shared" si="0"/>
        <v>2468397</v>
      </c>
      <c r="K13" s="5">
        <f t="shared" si="1"/>
        <v>1.0683606386861907E-2</v>
      </c>
      <c r="L13" s="1"/>
    </row>
    <row r="14" spans="1:12" ht="15" customHeight="1" x14ac:dyDescent="0.3">
      <c r="A14" s="8" t="s">
        <v>2</v>
      </c>
      <c r="B14" s="8" t="s">
        <v>10</v>
      </c>
      <c r="C14" s="8" t="s">
        <v>2</v>
      </c>
      <c r="D14" s="7" t="s">
        <v>103</v>
      </c>
      <c r="E14" s="6">
        <v>3142</v>
      </c>
      <c r="F14" s="6">
        <v>3142</v>
      </c>
      <c r="G14" s="6">
        <v>212</v>
      </c>
      <c r="H14" s="6">
        <v>3142</v>
      </c>
      <c r="I14" s="6">
        <v>636</v>
      </c>
      <c r="J14" s="6">
        <f t="shared" si="0"/>
        <v>-2506</v>
      </c>
      <c r="K14" s="5">
        <f t="shared" si="1"/>
        <v>-0.79758115849777211</v>
      </c>
      <c r="L14" s="1"/>
    </row>
    <row r="15" spans="1:12" ht="15" customHeight="1" x14ac:dyDescent="0.3">
      <c r="A15" s="8" t="s">
        <v>2</v>
      </c>
      <c r="B15" s="8" t="s">
        <v>51</v>
      </c>
      <c r="C15" s="8" t="s">
        <v>2</v>
      </c>
      <c r="D15" s="7" t="s">
        <v>102</v>
      </c>
      <c r="E15" s="6">
        <v>227381315</v>
      </c>
      <c r="F15" s="6">
        <v>227381315</v>
      </c>
      <c r="G15" s="6">
        <v>146296020</v>
      </c>
      <c r="H15" s="6">
        <v>231042154</v>
      </c>
      <c r="I15" s="6">
        <v>233513057</v>
      </c>
      <c r="J15" s="6">
        <f t="shared" si="0"/>
        <v>2470903</v>
      </c>
      <c r="K15" s="5">
        <f t="shared" si="1"/>
        <v>1.0694598181421041E-2</v>
      </c>
      <c r="L15" s="1"/>
    </row>
    <row r="16" spans="1:12" ht="15" customHeight="1" x14ac:dyDescent="0.3">
      <c r="A16" s="8" t="s">
        <v>17</v>
      </c>
      <c r="B16" s="8" t="s">
        <v>2</v>
      </c>
      <c r="C16" s="8" t="s">
        <v>2</v>
      </c>
      <c r="D16" s="7" t="s">
        <v>59</v>
      </c>
      <c r="E16" s="6">
        <v>579739</v>
      </c>
      <c r="F16" s="6">
        <v>579739</v>
      </c>
      <c r="G16" s="6">
        <v>474780</v>
      </c>
      <c r="H16" s="6">
        <v>579739</v>
      </c>
      <c r="I16" s="6">
        <v>547881</v>
      </c>
      <c r="J16" s="6">
        <f t="shared" si="0"/>
        <v>-31858</v>
      </c>
      <c r="K16" s="5">
        <f t="shared" si="1"/>
        <v>-5.495231474853339E-2</v>
      </c>
      <c r="L16" s="1"/>
    </row>
    <row r="17" spans="1:12" ht="15" customHeight="1" x14ac:dyDescent="0.3">
      <c r="A17" s="8" t="s">
        <v>2</v>
      </c>
      <c r="B17" s="8" t="s">
        <v>51</v>
      </c>
      <c r="C17" s="8" t="s">
        <v>2</v>
      </c>
      <c r="D17" s="7" t="s">
        <v>101</v>
      </c>
      <c r="E17" s="6">
        <v>579739</v>
      </c>
      <c r="F17" s="6">
        <v>579739</v>
      </c>
      <c r="G17" s="6">
        <v>474780</v>
      </c>
      <c r="H17" s="6">
        <v>579739</v>
      </c>
      <c r="I17" s="6">
        <v>547881</v>
      </c>
      <c r="J17" s="6">
        <f t="shared" si="0"/>
        <v>-31858</v>
      </c>
      <c r="K17" s="5">
        <f t="shared" si="1"/>
        <v>-5.495231474853339E-2</v>
      </c>
      <c r="L17" s="1"/>
    </row>
    <row r="18" spans="1:12" ht="27" customHeight="1" x14ac:dyDescent="0.3">
      <c r="A18" s="8" t="s">
        <v>2</v>
      </c>
      <c r="B18" s="8" t="s">
        <v>2</v>
      </c>
      <c r="C18" s="8" t="s">
        <v>100</v>
      </c>
      <c r="D18" s="7" t="s">
        <v>99</v>
      </c>
      <c r="E18" s="6">
        <v>579729</v>
      </c>
      <c r="F18" s="6">
        <v>579729</v>
      </c>
      <c r="G18" s="6">
        <v>252483</v>
      </c>
      <c r="H18" s="6">
        <v>579729</v>
      </c>
      <c r="I18" s="6">
        <v>547871</v>
      </c>
      <c r="J18" s="6">
        <f t="shared" si="0"/>
        <v>-31858</v>
      </c>
      <c r="K18" s="5">
        <f t="shared" si="1"/>
        <v>-5.4953262645132464E-2</v>
      </c>
      <c r="L18" s="1"/>
    </row>
    <row r="19" spans="1:12" ht="15" customHeight="1" x14ac:dyDescent="0.3">
      <c r="A19" s="8" t="s">
        <v>2</v>
      </c>
      <c r="B19" s="8" t="s">
        <v>2</v>
      </c>
      <c r="C19" s="8" t="s">
        <v>98</v>
      </c>
      <c r="D19" s="7" t="s">
        <v>97</v>
      </c>
      <c r="E19" s="6">
        <v>10</v>
      </c>
      <c r="F19" s="6">
        <v>10</v>
      </c>
      <c r="G19" s="6">
        <v>222297</v>
      </c>
      <c r="H19" s="6">
        <v>10</v>
      </c>
      <c r="I19" s="6">
        <v>10</v>
      </c>
      <c r="J19" s="4"/>
      <c r="K19" s="5" t="s">
        <v>2</v>
      </c>
      <c r="L19" s="1"/>
    </row>
    <row r="20" spans="1:12" ht="15" customHeight="1" x14ac:dyDescent="0.3">
      <c r="A20" s="8" t="s">
        <v>15</v>
      </c>
      <c r="B20" s="8" t="s">
        <v>2</v>
      </c>
      <c r="C20" s="8" t="s">
        <v>2</v>
      </c>
      <c r="D20" s="7" t="s">
        <v>96</v>
      </c>
      <c r="E20" s="6">
        <v>53171</v>
      </c>
      <c r="F20" s="6">
        <v>53171</v>
      </c>
      <c r="G20" s="6">
        <v>46264</v>
      </c>
      <c r="H20" s="6">
        <v>54820</v>
      </c>
      <c r="I20" s="6">
        <v>84799</v>
      </c>
      <c r="J20" s="6">
        <f>I20-H20</f>
        <v>29979</v>
      </c>
      <c r="K20" s="5">
        <f>(J20/H20)</f>
        <v>0.54686245895658514</v>
      </c>
      <c r="L20" s="1"/>
    </row>
    <row r="21" spans="1:12" ht="15" customHeight="1" x14ac:dyDescent="0.3">
      <c r="A21" s="8" t="s">
        <v>95</v>
      </c>
      <c r="B21" s="8" t="s">
        <v>2</v>
      </c>
      <c r="C21" s="8" t="s">
        <v>2</v>
      </c>
      <c r="D21" s="7" t="s">
        <v>94</v>
      </c>
      <c r="E21" s="6">
        <v>13897666</v>
      </c>
      <c r="F21" s="6">
        <v>14022721</v>
      </c>
      <c r="G21" s="6">
        <v>9288718</v>
      </c>
      <c r="H21" s="6">
        <v>14326600</v>
      </c>
      <c r="I21" s="6">
        <v>25309335</v>
      </c>
      <c r="J21" s="6">
        <f>I21-H21</f>
        <v>10982735</v>
      </c>
      <c r="K21" s="5">
        <f>(J21/H21)</f>
        <v>0.7665974481035277</v>
      </c>
      <c r="L21" s="1"/>
    </row>
    <row r="22" spans="1:12" ht="15" customHeight="1" x14ac:dyDescent="0.3">
      <c r="A22" s="8" t="s">
        <v>2</v>
      </c>
      <c r="B22" s="8" t="s">
        <v>10</v>
      </c>
      <c r="C22" s="8" t="s">
        <v>2</v>
      </c>
      <c r="D22" s="7" t="s">
        <v>93</v>
      </c>
      <c r="E22" s="6">
        <v>61084</v>
      </c>
      <c r="F22" s="6">
        <v>61084</v>
      </c>
      <c r="G22" s="6">
        <v>120741</v>
      </c>
      <c r="H22" s="6">
        <v>61084</v>
      </c>
      <c r="I22" s="6">
        <v>61095</v>
      </c>
      <c r="J22" s="6">
        <f>I22-H22</f>
        <v>11</v>
      </c>
      <c r="K22" s="5">
        <f>(J22/H22)</f>
        <v>1.8007988998755811E-4</v>
      </c>
      <c r="L22" s="1"/>
    </row>
    <row r="23" spans="1:12" ht="15" customHeight="1" x14ac:dyDescent="0.3">
      <c r="A23" s="8" t="s">
        <v>2</v>
      </c>
      <c r="B23" s="8" t="s">
        <v>51</v>
      </c>
      <c r="C23" s="8" t="s">
        <v>2</v>
      </c>
      <c r="D23" s="7" t="s">
        <v>92</v>
      </c>
      <c r="E23" s="6">
        <v>0</v>
      </c>
      <c r="F23" s="6">
        <v>0</v>
      </c>
      <c r="G23" s="6">
        <v>5963</v>
      </c>
      <c r="H23" s="6">
        <v>0</v>
      </c>
      <c r="I23" s="6">
        <v>0</v>
      </c>
      <c r="J23" s="4"/>
      <c r="K23" s="5" t="s">
        <v>2</v>
      </c>
      <c r="L23" s="1"/>
    </row>
    <row r="24" spans="1:12" ht="15" customHeight="1" x14ac:dyDescent="0.3">
      <c r="A24" s="8" t="s">
        <v>2</v>
      </c>
      <c r="B24" s="8" t="s">
        <v>19</v>
      </c>
      <c r="C24" s="8" t="s">
        <v>2</v>
      </c>
      <c r="D24" s="7" t="s">
        <v>91</v>
      </c>
      <c r="E24" s="6">
        <v>0</v>
      </c>
      <c r="F24" s="6">
        <v>0</v>
      </c>
      <c r="G24" s="6">
        <v>0</v>
      </c>
      <c r="H24" s="6">
        <v>0</v>
      </c>
      <c r="I24" s="6">
        <v>10869630</v>
      </c>
      <c r="J24" s="6">
        <f t="shared" ref="J24:J31" si="2">I24-H24</f>
        <v>10869630</v>
      </c>
      <c r="K24" s="5" t="s">
        <v>2</v>
      </c>
      <c r="L24" s="1"/>
    </row>
    <row r="25" spans="1:12" ht="15" customHeight="1" x14ac:dyDescent="0.3">
      <c r="A25" s="8" t="s">
        <v>2</v>
      </c>
      <c r="B25" s="8" t="s">
        <v>25</v>
      </c>
      <c r="C25" s="8" t="s">
        <v>2</v>
      </c>
      <c r="D25" s="7" t="s">
        <v>90</v>
      </c>
      <c r="E25" s="6">
        <v>13836582</v>
      </c>
      <c r="F25" s="6">
        <v>13961637</v>
      </c>
      <c r="G25" s="6">
        <v>9162014</v>
      </c>
      <c r="H25" s="6">
        <v>14265516</v>
      </c>
      <c r="I25" s="6">
        <v>14378610</v>
      </c>
      <c r="J25" s="6">
        <f t="shared" si="2"/>
        <v>113094</v>
      </c>
      <c r="K25" s="5">
        <f t="shared" ref="K25:K31" si="3">(J25/H25)</f>
        <v>7.9277889422296396E-3</v>
      </c>
      <c r="L25" s="1"/>
    </row>
    <row r="26" spans="1:12" ht="15" customHeight="1" x14ac:dyDescent="0.3">
      <c r="A26" s="8" t="s">
        <v>89</v>
      </c>
      <c r="B26" s="8" t="s">
        <v>2</v>
      </c>
      <c r="C26" s="8" t="s">
        <v>2</v>
      </c>
      <c r="D26" s="7" t="s">
        <v>88</v>
      </c>
      <c r="E26" s="6">
        <v>1615852954</v>
      </c>
      <c r="F26" s="6">
        <v>1612595700</v>
      </c>
      <c r="G26" s="6">
        <v>1063612773</v>
      </c>
      <c r="H26" s="6">
        <v>1681917088</v>
      </c>
      <c r="I26" s="6">
        <v>1673520307</v>
      </c>
      <c r="J26" s="6">
        <f t="shared" si="2"/>
        <v>-8396781</v>
      </c>
      <c r="K26" s="5">
        <f t="shared" si="3"/>
        <v>-4.9923869969029054E-3</v>
      </c>
      <c r="L26" s="1"/>
    </row>
    <row r="27" spans="1:12" ht="15" customHeight="1" x14ac:dyDescent="0.3">
      <c r="A27" s="8" t="s">
        <v>2</v>
      </c>
      <c r="B27" s="8" t="s">
        <v>10</v>
      </c>
      <c r="C27" s="8" t="s">
        <v>2</v>
      </c>
      <c r="D27" s="7" t="s">
        <v>87</v>
      </c>
      <c r="E27" s="6">
        <v>1615852954</v>
      </c>
      <c r="F27" s="6">
        <v>1612595700</v>
      </c>
      <c r="G27" s="6">
        <v>1063612773</v>
      </c>
      <c r="H27" s="6">
        <v>1681917088</v>
      </c>
      <c r="I27" s="6">
        <v>1673520307</v>
      </c>
      <c r="J27" s="6">
        <f t="shared" si="2"/>
        <v>-8396781</v>
      </c>
      <c r="K27" s="5">
        <f t="shared" si="3"/>
        <v>-4.9923869969029054E-3</v>
      </c>
      <c r="L27" s="1"/>
    </row>
    <row r="28" spans="1:12" ht="15" customHeight="1" x14ac:dyDescent="0.3">
      <c r="A28" s="8" t="s">
        <v>86</v>
      </c>
      <c r="B28" s="8" t="s">
        <v>2</v>
      </c>
      <c r="C28" s="8" t="s">
        <v>2</v>
      </c>
      <c r="D28" s="7" t="s">
        <v>85</v>
      </c>
      <c r="E28" s="6">
        <v>11298871</v>
      </c>
      <c r="F28" s="6">
        <v>15346108</v>
      </c>
      <c r="G28" s="6">
        <v>4404310</v>
      </c>
      <c r="H28" s="6">
        <v>11649135</v>
      </c>
      <c r="I28" s="6">
        <v>6067549</v>
      </c>
      <c r="J28" s="6">
        <f t="shared" si="2"/>
        <v>-5581586</v>
      </c>
      <c r="K28" s="5">
        <f t="shared" si="3"/>
        <v>-0.4791416701755109</v>
      </c>
      <c r="L28" s="1"/>
    </row>
    <row r="29" spans="1:12" ht="15" customHeight="1" x14ac:dyDescent="0.3">
      <c r="A29" s="8" t="s">
        <v>2</v>
      </c>
      <c r="B29" s="8" t="s">
        <v>10</v>
      </c>
      <c r="C29" s="8" t="s">
        <v>2</v>
      </c>
      <c r="D29" s="7" t="s">
        <v>9</v>
      </c>
      <c r="E29" s="6">
        <v>956239</v>
      </c>
      <c r="F29" s="6">
        <v>956239</v>
      </c>
      <c r="G29" s="6">
        <v>688822</v>
      </c>
      <c r="H29" s="6">
        <v>985882</v>
      </c>
      <c r="I29" s="6">
        <v>1630165</v>
      </c>
      <c r="J29" s="6">
        <f t="shared" si="2"/>
        <v>644283</v>
      </c>
      <c r="K29" s="5">
        <f t="shared" si="3"/>
        <v>0.65350924349972916</v>
      </c>
      <c r="L29" s="1"/>
    </row>
    <row r="30" spans="1:12" ht="15" customHeight="1" x14ac:dyDescent="0.3">
      <c r="A30" s="8" t="s">
        <v>2</v>
      </c>
      <c r="B30" s="8" t="s">
        <v>17</v>
      </c>
      <c r="C30" s="8" t="s">
        <v>2</v>
      </c>
      <c r="D30" s="7" t="s">
        <v>84</v>
      </c>
      <c r="E30" s="6">
        <v>10342622</v>
      </c>
      <c r="F30" s="6">
        <v>10342622</v>
      </c>
      <c r="G30" s="6">
        <v>0</v>
      </c>
      <c r="H30" s="6">
        <v>10663243</v>
      </c>
      <c r="I30" s="6">
        <v>0</v>
      </c>
      <c r="J30" s="6">
        <f t="shared" si="2"/>
        <v>-10663243</v>
      </c>
      <c r="K30" s="5">
        <f t="shared" si="3"/>
        <v>-1</v>
      </c>
      <c r="L30" s="1"/>
    </row>
    <row r="31" spans="1:12" ht="15" customHeight="1" x14ac:dyDescent="0.3">
      <c r="A31" s="8" t="s">
        <v>2</v>
      </c>
      <c r="B31" s="8" t="s">
        <v>83</v>
      </c>
      <c r="C31" s="8" t="s">
        <v>2</v>
      </c>
      <c r="D31" s="7" t="s">
        <v>82</v>
      </c>
      <c r="E31" s="6">
        <v>10</v>
      </c>
      <c r="F31" s="6">
        <v>4047247</v>
      </c>
      <c r="G31" s="6">
        <v>3715488</v>
      </c>
      <c r="H31" s="6">
        <v>10</v>
      </c>
      <c r="I31" s="6">
        <v>4437384</v>
      </c>
      <c r="J31" s="6">
        <f t="shared" si="2"/>
        <v>4437374</v>
      </c>
      <c r="K31" s="5">
        <f t="shared" si="3"/>
        <v>443737.4</v>
      </c>
      <c r="L31" s="1"/>
    </row>
    <row r="32" spans="1:12" ht="15" customHeight="1" x14ac:dyDescent="0.3">
      <c r="A32" s="8" t="s">
        <v>81</v>
      </c>
      <c r="B32" s="8" t="s">
        <v>2</v>
      </c>
      <c r="C32" s="8" t="s">
        <v>2</v>
      </c>
      <c r="D32" s="7" t="s">
        <v>80</v>
      </c>
      <c r="E32" s="6">
        <v>10</v>
      </c>
      <c r="F32" s="6">
        <v>18484834</v>
      </c>
      <c r="G32" s="6">
        <v>0</v>
      </c>
      <c r="H32" s="6">
        <v>10</v>
      </c>
      <c r="I32" s="6">
        <v>10</v>
      </c>
      <c r="J32" s="4"/>
      <c r="K32" s="5" t="s">
        <v>2</v>
      </c>
      <c r="L32" s="1"/>
    </row>
    <row r="33" spans="1:12" ht="15" customHeight="1" thickBot="1" x14ac:dyDescent="0.35">
      <c r="A33" s="12" t="s">
        <v>2</v>
      </c>
      <c r="B33" s="12" t="s">
        <v>2</v>
      </c>
      <c r="C33" s="12" t="s">
        <v>2</v>
      </c>
      <c r="D33" s="11" t="s">
        <v>79</v>
      </c>
      <c r="E33" s="10">
        <v>1869066868</v>
      </c>
      <c r="F33" s="10">
        <v>1888466730</v>
      </c>
      <c r="G33" s="10">
        <v>1237418364</v>
      </c>
      <c r="H33" s="10">
        <v>1939572688</v>
      </c>
      <c r="I33" s="10">
        <v>1939043574</v>
      </c>
      <c r="J33" s="10">
        <f t="shared" ref="J33:J38" si="4">I33-H33</f>
        <v>-529114</v>
      </c>
      <c r="K33" s="9">
        <f t="shared" ref="K33:K38" si="5">(J33/H33)</f>
        <v>-2.7279926309211878E-4</v>
      </c>
      <c r="L33" s="1"/>
    </row>
    <row r="34" spans="1:12" ht="15" customHeight="1" x14ac:dyDescent="0.3">
      <c r="A34" s="8" t="s">
        <v>78</v>
      </c>
      <c r="B34" s="8" t="s">
        <v>2</v>
      </c>
      <c r="C34" s="8" t="s">
        <v>2</v>
      </c>
      <c r="D34" s="7" t="s">
        <v>77</v>
      </c>
      <c r="E34" s="6">
        <v>14810756</v>
      </c>
      <c r="F34" s="6">
        <v>14307190</v>
      </c>
      <c r="G34" s="6">
        <v>8964379</v>
      </c>
      <c r="H34" s="6">
        <v>14810756</v>
      </c>
      <c r="I34" s="6">
        <v>14704790</v>
      </c>
      <c r="J34" s="6">
        <f t="shared" si="4"/>
        <v>-105966</v>
      </c>
      <c r="K34" s="5">
        <f t="shared" si="5"/>
        <v>-7.1546651636148753E-3</v>
      </c>
      <c r="L34" s="1"/>
    </row>
    <row r="35" spans="1:12" ht="15" customHeight="1" x14ac:dyDescent="0.3">
      <c r="A35" s="8" t="s">
        <v>76</v>
      </c>
      <c r="B35" s="8" t="s">
        <v>2</v>
      </c>
      <c r="C35" s="8" t="s">
        <v>2</v>
      </c>
      <c r="D35" s="7" t="s">
        <v>75</v>
      </c>
      <c r="E35" s="6">
        <v>6173060</v>
      </c>
      <c r="F35" s="6">
        <v>5858907</v>
      </c>
      <c r="G35" s="6">
        <v>3388642</v>
      </c>
      <c r="H35" s="6">
        <v>6364425</v>
      </c>
      <c r="I35" s="6">
        <v>6451776</v>
      </c>
      <c r="J35" s="6">
        <f t="shared" si="4"/>
        <v>87351</v>
      </c>
      <c r="K35" s="5">
        <f t="shared" si="5"/>
        <v>1.3724884808918323E-2</v>
      </c>
      <c r="L35" s="1"/>
    </row>
    <row r="36" spans="1:12" ht="15" customHeight="1" x14ac:dyDescent="0.3">
      <c r="A36" s="8" t="s">
        <v>74</v>
      </c>
      <c r="B36" s="8" t="s">
        <v>2</v>
      </c>
      <c r="C36" s="8" t="s">
        <v>2</v>
      </c>
      <c r="D36" s="7" t="s">
        <v>73</v>
      </c>
      <c r="E36" s="6">
        <v>1655347032</v>
      </c>
      <c r="F36" s="6">
        <v>1652346786</v>
      </c>
      <c r="G36" s="6">
        <v>1076590187</v>
      </c>
      <c r="H36" s="6">
        <v>1721374800</v>
      </c>
      <c r="I36" s="6">
        <v>1715627450</v>
      </c>
      <c r="J36" s="6">
        <f t="shared" si="4"/>
        <v>-5747350</v>
      </c>
      <c r="K36" s="5">
        <f t="shared" si="5"/>
        <v>-3.3388138364753568E-3</v>
      </c>
      <c r="L36" s="1"/>
    </row>
    <row r="37" spans="1:12" ht="15" customHeight="1" x14ac:dyDescent="0.3">
      <c r="A37" s="8" t="s">
        <v>2</v>
      </c>
      <c r="B37" s="8" t="s">
        <v>10</v>
      </c>
      <c r="C37" s="8" t="s">
        <v>2</v>
      </c>
      <c r="D37" s="7" t="s">
        <v>72</v>
      </c>
      <c r="E37" s="6">
        <v>1654767283</v>
      </c>
      <c r="F37" s="6">
        <v>1650914164</v>
      </c>
      <c r="G37" s="6">
        <v>1075355101</v>
      </c>
      <c r="H37" s="6">
        <v>1720795051</v>
      </c>
      <c r="I37" s="6">
        <v>1715079559</v>
      </c>
      <c r="J37" s="6">
        <f t="shared" si="4"/>
        <v>-5715492</v>
      </c>
      <c r="K37" s="5">
        <f t="shared" si="5"/>
        <v>-3.3214251730202121E-3</v>
      </c>
      <c r="L37" s="1"/>
    </row>
    <row r="38" spans="1:12" ht="15" customHeight="1" x14ac:dyDescent="0.3">
      <c r="A38" s="8" t="s">
        <v>2</v>
      </c>
      <c r="B38" s="8" t="s">
        <v>2</v>
      </c>
      <c r="C38" s="8" t="s">
        <v>63</v>
      </c>
      <c r="D38" s="7" t="s">
        <v>71</v>
      </c>
      <c r="E38" s="6">
        <v>1608285522</v>
      </c>
      <c r="F38" s="6">
        <v>1604432403</v>
      </c>
      <c r="G38" s="6">
        <v>1059026431</v>
      </c>
      <c r="H38" s="6">
        <v>1672938600</v>
      </c>
      <c r="I38" s="6">
        <v>1662578223</v>
      </c>
      <c r="J38" s="6">
        <f t="shared" si="4"/>
        <v>-10360377</v>
      </c>
      <c r="K38" s="5">
        <f t="shared" si="5"/>
        <v>-6.1929212464820887E-3</v>
      </c>
      <c r="L38" s="1"/>
    </row>
    <row r="39" spans="1:12" ht="15" customHeight="1" x14ac:dyDescent="0.3">
      <c r="A39" s="8" t="s">
        <v>2</v>
      </c>
      <c r="B39" s="8" t="s">
        <v>2</v>
      </c>
      <c r="C39" s="8" t="s">
        <v>49</v>
      </c>
      <c r="D39" s="7" t="s">
        <v>70</v>
      </c>
      <c r="E39" s="6">
        <v>89788</v>
      </c>
      <c r="F39" s="6">
        <v>89788</v>
      </c>
      <c r="G39" s="6">
        <v>89788</v>
      </c>
      <c r="H39" s="6">
        <v>92571</v>
      </c>
      <c r="I39" s="6">
        <v>92571</v>
      </c>
      <c r="J39" s="4"/>
      <c r="K39" s="5" t="s">
        <v>2</v>
      </c>
      <c r="L39" s="1"/>
    </row>
    <row r="40" spans="1:12" ht="15" customHeight="1" x14ac:dyDescent="0.3">
      <c r="A40" s="8" t="s">
        <v>2</v>
      </c>
      <c r="B40" s="8" t="s">
        <v>2</v>
      </c>
      <c r="C40" s="8" t="s">
        <v>47</v>
      </c>
      <c r="D40" s="7" t="s">
        <v>69</v>
      </c>
      <c r="E40" s="6">
        <v>44255060</v>
      </c>
      <c r="F40" s="6">
        <v>44255060</v>
      </c>
      <c r="G40" s="6">
        <v>14944723</v>
      </c>
      <c r="H40" s="6">
        <v>45626967</v>
      </c>
      <c r="I40" s="6">
        <v>50182101</v>
      </c>
      <c r="J40" s="6">
        <f>I40-H40</f>
        <v>4555134</v>
      </c>
      <c r="K40" s="5">
        <f>(J40/H40)</f>
        <v>9.9834249337677872E-2</v>
      </c>
      <c r="L40" s="1"/>
    </row>
    <row r="41" spans="1:12" ht="15" customHeight="1" x14ac:dyDescent="0.3">
      <c r="A41" s="18" t="s">
        <v>2</v>
      </c>
      <c r="B41" s="18" t="s">
        <v>2</v>
      </c>
      <c r="C41" s="18" t="s">
        <v>68</v>
      </c>
      <c r="D41" s="19" t="s">
        <v>67</v>
      </c>
      <c r="E41" s="20">
        <v>2136913</v>
      </c>
      <c r="F41" s="20">
        <v>2136913</v>
      </c>
      <c r="G41" s="20">
        <v>1294159</v>
      </c>
      <c r="H41" s="20">
        <v>2136913</v>
      </c>
      <c r="I41" s="20">
        <v>2226664</v>
      </c>
      <c r="J41" s="20">
        <f>I41-H41</f>
        <v>89751</v>
      </c>
      <c r="K41" s="22">
        <f>(J41/H41)</f>
        <v>4.2000306048959407E-2</v>
      </c>
      <c r="L41" s="1"/>
    </row>
    <row r="42" spans="1:12" ht="15" customHeight="1" x14ac:dyDescent="0.3">
      <c r="A42" s="23" t="s">
        <v>2</v>
      </c>
      <c r="B42" s="23" t="s">
        <v>51</v>
      </c>
      <c r="C42" s="23" t="s">
        <v>2</v>
      </c>
      <c r="D42" s="24" t="s">
        <v>66</v>
      </c>
      <c r="E42" s="25">
        <v>579729</v>
      </c>
      <c r="F42" s="25">
        <v>579729</v>
      </c>
      <c r="G42" s="25">
        <v>382214</v>
      </c>
      <c r="H42" s="25">
        <v>579729</v>
      </c>
      <c r="I42" s="25">
        <v>547871</v>
      </c>
      <c r="J42" s="25">
        <f>I42-H42</f>
        <v>-31858</v>
      </c>
      <c r="K42" s="26">
        <f>(J42/H42)</f>
        <v>-5.4953262645132464E-2</v>
      </c>
      <c r="L42" s="1"/>
    </row>
    <row r="43" spans="1:12" ht="15" customHeight="1" x14ac:dyDescent="0.3">
      <c r="A43" s="8" t="s">
        <v>2</v>
      </c>
      <c r="B43" s="8" t="s">
        <v>2</v>
      </c>
      <c r="C43" s="8" t="s">
        <v>63</v>
      </c>
      <c r="D43" s="7" t="s">
        <v>65</v>
      </c>
      <c r="E43" s="6">
        <v>579729</v>
      </c>
      <c r="F43" s="6">
        <v>579729</v>
      </c>
      <c r="G43" s="6">
        <v>382214</v>
      </c>
      <c r="H43" s="6">
        <v>579729</v>
      </c>
      <c r="I43" s="6">
        <v>547871</v>
      </c>
      <c r="J43" s="6">
        <f>I43-H43</f>
        <v>-31858</v>
      </c>
      <c r="K43" s="5">
        <f>(J43/H43)</f>
        <v>-5.4953262645132464E-2</v>
      </c>
      <c r="L43" s="1"/>
    </row>
    <row r="44" spans="1:12" ht="15" customHeight="1" x14ac:dyDescent="0.3">
      <c r="A44" s="8" t="s">
        <v>2</v>
      </c>
      <c r="B44" s="8" t="s">
        <v>45</v>
      </c>
      <c r="C44" s="8" t="s">
        <v>2</v>
      </c>
      <c r="D44" s="7" t="s">
        <v>64</v>
      </c>
      <c r="E44" s="6">
        <v>20</v>
      </c>
      <c r="F44" s="6">
        <v>852893</v>
      </c>
      <c r="G44" s="6">
        <v>852872</v>
      </c>
      <c r="H44" s="6">
        <v>20</v>
      </c>
      <c r="I44" s="6">
        <v>20</v>
      </c>
      <c r="J44" s="4"/>
      <c r="K44" s="5" t="s">
        <v>2</v>
      </c>
      <c r="L44" s="1"/>
    </row>
    <row r="45" spans="1:12" ht="15" customHeight="1" x14ac:dyDescent="0.3">
      <c r="A45" s="8" t="s">
        <v>2</v>
      </c>
      <c r="B45" s="8" t="s">
        <v>2</v>
      </c>
      <c r="C45" s="8" t="s">
        <v>63</v>
      </c>
      <c r="D45" s="7" t="s">
        <v>62</v>
      </c>
      <c r="E45" s="6">
        <v>10</v>
      </c>
      <c r="F45" s="6">
        <v>613387</v>
      </c>
      <c r="G45" s="6">
        <v>613377</v>
      </c>
      <c r="H45" s="6">
        <v>10</v>
      </c>
      <c r="I45" s="6">
        <v>10</v>
      </c>
      <c r="J45" s="4"/>
      <c r="K45" s="5" t="s">
        <v>2</v>
      </c>
      <c r="L45" s="1"/>
    </row>
    <row r="46" spans="1:12" ht="15" customHeight="1" x14ac:dyDescent="0.3">
      <c r="A46" s="8" t="s">
        <v>2</v>
      </c>
      <c r="B46" s="8" t="s">
        <v>2</v>
      </c>
      <c r="C46" s="8" t="s">
        <v>47</v>
      </c>
      <c r="D46" s="7" t="s">
        <v>61</v>
      </c>
      <c r="E46" s="6">
        <v>10</v>
      </c>
      <c r="F46" s="6">
        <v>239506</v>
      </c>
      <c r="G46" s="6">
        <v>239495</v>
      </c>
      <c r="H46" s="6">
        <v>10</v>
      </c>
      <c r="I46" s="6">
        <v>10</v>
      </c>
      <c r="J46" s="4"/>
      <c r="K46" s="5" t="s">
        <v>2</v>
      </c>
      <c r="L46" s="1"/>
    </row>
    <row r="47" spans="1:12" ht="15" customHeight="1" x14ac:dyDescent="0.3">
      <c r="A47" s="8" t="s">
        <v>60</v>
      </c>
      <c r="B47" s="8" t="s">
        <v>2</v>
      </c>
      <c r="C47" s="8" t="s">
        <v>2</v>
      </c>
      <c r="D47" s="7" t="s">
        <v>59</v>
      </c>
      <c r="E47" s="6">
        <v>190383759</v>
      </c>
      <c r="F47" s="6">
        <v>197287059</v>
      </c>
      <c r="G47" s="6">
        <v>130535335</v>
      </c>
      <c r="H47" s="6">
        <v>194599421</v>
      </c>
      <c r="I47" s="6">
        <v>199737881</v>
      </c>
      <c r="J47" s="6">
        <f t="shared" ref="J47:J62" si="6">I47-H47</f>
        <v>5138460</v>
      </c>
      <c r="K47" s="5">
        <f t="shared" ref="K47:K62" si="7">(J47/H47)</f>
        <v>2.6405320085715979E-2</v>
      </c>
      <c r="L47" s="1"/>
    </row>
    <row r="48" spans="1:12" ht="15" customHeight="1" x14ac:dyDescent="0.3">
      <c r="A48" s="8" t="s">
        <v>2</v>
      </c>
      <c r="B48" s="8" t="s">
        <v>10</v>
      </c>
      <c r="C48" s="8" t="s">
        <v>2</v>
      </c>
      <c r="D48" s="7" t="s">
        <v>58</v>
      </c>
      <c r="E48" s="6">
        <v>9834799</v>
      </c>
      <c r="F48" s="6">
        <v>9834799</v>
      </c>
      <c r="G48" s="6">
        <v>6384834</v>
      </c>
      <c r="H48" s="6">
        <v>10139678</v>
      </c>
      <c r="I48" s="6">
        <v>10807110</v>
      </c>
      <c r="J48" s="6">
        <f t="shared" si="6"/>
        <v>667432</v>
      </c>
      <c r="K48" s="5">
        <f t="shared" si="7"/>
        <v>6.5823786514719693E-2</v>
      </c>
      <c r="L48" s="1"/>
    </row>
    <row r="49" spans="1:12" ht="15" customHeight="1" x14ac:dyDescent="0.3">
      <c r="A49" s="8" t="s">
        <v>2</v>
      </c>
      <c r="B49" s="8" t="s">
        <v>2</v>
      </c>
      <c r="C49" s="8" t="s">
        <v>57</v>
      </c>
      <c r="D49" s="7" t="s">
        <v>56</v>
      </c>
      <c r="E49" s="6">
        <v>961857</v>
      </c>
      <c r="F49" s="6">
        <v>961857</v>
      </c>
      <c r="G49" s="6">
        <v>599211</v>
      </c>
      <c r="H49" s="6">
        <v>991675</v>
      </c>
      <c r="I49" s="6">
        <v>1090842</v>
      </c>
      <c r="J49" s="6">
        <f t="shared" si="6"/>
        <v>99167</v>
      </c>
      <c r="K49" s="5">
        <f t="shared" si="7"/>
        <v>9.9999495802556279E-2</v>
      </c>
      <c r="L49" s="1"/>
    </row>
    <row r="50" spans="1:12" ht="15" customHeight="1" x14ac:dyDescent="0.3">
      <c r="A50" s="8" t="s">
        <v>2</v>
      </c>
      <c r="B50" s="8" t="s">
        <v>2</v>
      </c>
      <c r="C50" s="8" t="s">
        <v>55</v>
      </c>
      <c r="D50" s="7" t="s">
        <v>54</v>
      </c>
      <c r="E50" s="6">
        <v>4535008</v>
      </c>
      <c r="F50" s="6">
        <v>4535008</v>
      </c>
      <c r="G50" s="6">
        <v>2989151</v>
      </c>
      <c r="H50" s="6">
        <v>4675593</v>
      </c>
      <c r="I50" s="6">
        <v>4691744</v>
      </c>
      <c r="J50" s="6">
        <f t="shared" si="6"/>
        <v>16151</v>
      </c>
      <c r="K50" s="5">
        <f t="shared" si="7"/>
        <v>3.4543211951938504E-3</v>
      </c>
      <c r="L50" s="1"/>
    </row>
    <row r="51" spans="1:12" ht="15" customHeight="1" x14ac:dyDescent="0.3">
      <c r="A51" s="8" t="s">
        <v>2</v>
      </c>
      <c r="B51" s="8" t="s">
        <v>2</v>
      </c>
      <c r="C51" s="8" t="s">
        <v>53</v>
      </c>
      <c r="D51" s="7" t="s">
        <v>52</v>
      </c>
      <c r="E51" s="6">
        <v>4337934</v>
      </c>
      <c r="F51" s="6">
        <v>4337934</v>
      </c>
      <c r="G51" s="6">
        <v>2796472</v>
      </c>
      <c r="H51" s="6">
        <v>4472410</v>
      </c>
      <c r="I51" s="6">
        <v>5024524</v>
      </c>
      <c r="J51" s="6">
        <f t="shared" si="6"/>
        <v>552114</v>
      </c>
      <c r="K51" s="5">
        <f t="shared" si="7"/>
        <v>0.12344887879241841</v>
      </c>
      <c r="L51" s="1"/>
    </row>
    <row r="52" spans="1:12" ht="15" customHeight="1" x14ac:dyDescent="0.3">
      <c r="A52" s="8" t="s">
        <v>2</v>
      </c>
      <c r="B52" s="8" t="s">
        <v>51</v>
      </c>
      <c r="C52" s="8" t="s">
        <v>2</v>
      </c>
      <c r="D52" s="7" t="s">
        <v>50</v>
      </c>
      <c r="E52" s="6">
        <v>22643144</v>
      </c>
      <c r="F52" s="6">
        <v>22640149</v>
      </c>
      <c r="G52" s="6">
        <v>15277422</v>
      </c>
      <c r="H52" s="6">
        <v>22643144</v>
      </c>
      <c r="I52" s="6">
        <v>25334189</v>
      </c>
      <c r="J52" s="6">
        <f t="shared" si="6"/>
        <v>2691045</v>
      </c>
      <c r="K52" s="5">
        <f t="shared" si="7"/>
        <v>0.11884590761777605</v>
      </c>
      <c r="L52" s="1"/>
    </row>
    <row r="53" spans="1:12" ht="15" customHeight="1" x14ac:dyDescent="0.3">
      <c r="A53" s="8" t="s">
        <v>2</v>
      </c>
      <c r="B53" s="8" t="s">
        <v>2</v>
      </c>
      <c r="C53" s="8" t="s">
        <v>49</v>
      </c>
      <c r="D53" s="7" t="s">
        <v>48</v>
      </c>
      <c r="E53" s="6">
        <v>19078085</v>
      </c>
      <c r="F53" s="6">
        <v>19075090</v>
      </c>
      <c r="G53" s="6">
        <v>11712360</v>
      </c>
      <c r="H53" s="6">
        <v>19078085</v>
      </c>
      <c r="I53" s="6">
        <v>18795262</v>
      </c>
      <c r="J53" s="6">
        <f t="shared" si="6"/>
        <v>-282823</v>
      </c>
      <c r="K53" s="5">
        <f t="shared" si="7"/>
        <v>-1.4824496274128142E-2</v>
      </c>
      <c r="L53" s="1"/>
    </row>
    <row r="54" spans="1:12" ht="15" customHeight="1" x14ac:dyDescent="0.3">
      <c r="A54" s="8" t="s">
        <v>2</v>
      </c>
      <c r="B54" s="8" t="s">
        <v>2</v>
      </c>
      <c r="C54" s="8" t="s">
        <v>47</v>
      </c>
      <c r="D54" s="7" t="s">
        <v>46</v>
      </c>
      <c r="E54" s="6">
        <v>3565059</v>
      </c>
      <c r="F54" s="6">
        <v>3565059</v>
      </c>
      <c r="G54" s="6">
        <v>3565062</v>
      </c>
      <c r="H54" s="6">
        <v>3565059</v>
      </c>
      <c r="I54" s="6">
        <v>6538927</v>
      </c>
      <c r="J54" s="6">
        <f t="shared" si="6"/>
        <v>2973868</v>
      </c>
      <c r="K54" s="5">
        <f t="shared" si="7"/>
        <v>0.83417076687931391</v>
      </c>
      <c r="L54" s="1"/>
    </row>
    <row r="55" spans="1:12" ht="15" customHeight="1" x14ac:dyDescent="0.3">
      <c r="A55" s="8" t="s">
        <v>2</v>
      </c>
      <c r="B55" s="8" t="s">
        <v>45</v>
      </c>
      <c r="C55" s="8" t="s">
        <v>2</v>
      </c>
      <c r="D55" s="7" t="s">
        <v>44</v>
      </c>
      <c r="E55" s="6">
        <v>157905816</v>
      </c>
      <c r="F55" s="6">
        <v>164812111</v>
      </c>
      <c r="G55" s="6">
        <v>108873079</v>
      </c>
      <c r="H55" s="6">
        <v>161816599</v>
      </c>
      <c r="I55" s="6">
        <v>163596582</v>
      </c>
      <c r="J55" s="6">
        <f t="shared" si="6"/>
        <v>1779983</v>
      </c>
      <c r="K55" s="5">
        <f t="shared" si="7"/>
        <v>1.1000002539912485E-2</v>
      </c>
      <c r="L55" s="1"/>
    </row>
    <row r="56" spans="1:12" ht="15" customHeight="1" x14ac:dyDescent="0.3">
      <c r="A56" s="8" t="s">
        <v>2</v>
      </c>
      <c r="B56" s="8" t="s">
        <v>2</v>
      </c>
      <c r="C56" s="8" t="s">
        <v>43</v>
      </c>
      <c r="D56" s="7" t="s">
        <v>42</v>
      </c>
      <c r="E56" s="6">
        <v>4001684</v>
      </c>
      <c r="F56" s="6">
        <v>4001684</v>
      </c>
      <c r="G56" s="6">
        <v>2769774</v>
      </c>
      <c r="H56" s="6">
        <v>4001684</v>
      </c>
      <c r="I56" s="6">
        <v>4045703</v>
      </c>
      <c r="J56" s="6">
        <f t="shared" si="6"/>
        <v>44019</v>
      </c>
      <c r="K56" s="5">
        <f t="shared" si="7"/>
        <v>1.1000118949922083E-2</v>
      </c>
      <c r="L56" s="1"/>
    </row>
    <row r="57" spans="1:12" ht="15" customHeight="1" x14ac:dyDescent="0.3">
      <c r="A57" s="8" t="s">
        <v>2</v>
      </c>
      <c r="B57" s="8" t="s">
        <v>2</v>
      </c>
      <c r="C57" s="8" t="s">
        <v>41</v>
      </c>
      <c r="D57" s="7" t="s">
        <v>40</v>
      </c>
      <c r="E57" s="6">
        <v>378486</v>
      </c>
      <c r="F57" s="6">
        <v>378486</v>
      </c>
      <c r="G57" s="6">
        <v>236365</v>
      </c>
      <c r="H57" s="6">
        <v>378486</v>
      </c>
      <c r="I57" s="6">
        <v>382649</v>
      </c>
      <c r="J57" s="6">
        <f t="shared" si="6"/>
        <v>4163</v>
      </c>
      <c r="K57" s="5">
        <f t="shared" si="7"/>
        <v>1.0999085831444228E-2</v>
      </c>
      <c r="L57" s="1"/>
    </row>
    <row r="58" spans="1:12" ht="15" customHeight="1" x14ac:dyDescent="0.3">
      <c r="A58" s="8" t="s">
        <v>2</v>
      </c>
      <c r="B58" s="8" t="s">
        <v>2</v>
      </c>
      <c r="C58" s="8" t="s">
        <v>39</v>
      </c>
      <c r="D58" s="7" t="s">
        <v>38</v>
      </c>
      <c r="E58" s="6">
        <v>2478937</v>
      </c>
      <c r="F58" s="6">
        <v>2478937</v>
      </c>
      <c r="G58" s="6">
        <v>1555095</v>
      </c>
      <c r="H58" s="6">
        <v>2478937</v>
      </c>
      <c r="I58" s="6">
        <v>2506205</v>
      </c>
      <c r="J58" s="6">
        <f t="shared" si="6"/>
        <v>27268</v>
      </c>
      <c r="K58" s="5">
        <f t="shared" si="7"/>
        <v>1.099987615659454E-2</v>
      </c>
      <c r="L58" s="1"/>
    </row>
    <row r="59" spans="1:12" ht="15" customHeight="1" x14ac:dyDescent="0.3">
      <c r="A59" s="8" t="s">
        <v>2</v>
      </c>
      <c r="B59" s="8" t="s">
        <v>2</v>
      </c>
      <c r="C59" s="8" t="s">
        <v>37</v>
      </c>
      <c r="D59" s="7" t="s">
        <v>36</v>
      </c>
      <c r="E59" s="6">
        <v>4468489</v>
      </c>
      <c r="F59" s="6">
        <v>4468489</v>
      </c>
      <c r="G59" s="6">
        <v>2757113</v>
      </c>
      <c r="H59" s="6">
        <v>4468489</v>
      </c>
      <c r="I59" s="6">
        <v>4517642</v>
      </c>
      <c r="J59" s="6">
        <f t="shared" si="6"/>
        <v>49153</v>
      </c>
      <c r="K59" s="5">
        <f t="shared" si="7"/>
        <v>1.0999915183857451E-2</v>
      </c>
      <c r="L59" s="1"/>
    </row>
    <row r="60" spans="1:12" ht="15" customHeight="1" x14ac:dyDescent="0.3">
      <c r="A60" s="8" t="s">
        <v>2</v>
      </c>
      <c r="B60" s="8" t="s">
        <v>2</v>
      </c>
      <c r="C60" s="8" t="s">
        <v>35</v>
      </c>
      <c r="D60" s="7" t="s">
        <v>34</v>
      </c>
      <c r="E60" s="6">
        <v>43664149</v>
      </c>
      <c r="F60" s="6">
        <v>43664149</v>
      </c>
      <c r="G60" s="6">
        <v>31330451</v>
      </c>
      <c r="H60" s="6">
        <v>43664149</v>
      </c>
      <c r="I60" s="6">
        <v>44144455</v>
      </c>
      <c r="J60" s="6">
        <f t="shared" si="6"/>
        <v>480306</v>
      </c>
      <c r="K60" s="5">
        <f t="shared" si="7"/>
        <v>1.1000008267652257E-2</v>
      </c>
      <c r="L60" s="1"/>
    </row>
    <row r="61" spans="1:12" ht="15" customHeight="1" x14ac:dyDescent="0.3">
      <c r="A61" s="8" t="s">
        <v>2</v>
      </c>
      <c r="B61" s="8" t="s">
        <v>2</v>
      </c>
      <c r="C61" s="8" t="s">
        <v>33</v>
      </c>
      <c r="D61" s="7" t="s">
        <v>32</v>
      </c>
      <c r="E61" s="6">
        <v>5630909</v>
      </c>
      <c r="F61" s="6">
        <v>5630909</v>
      </c>
      <c r="G61" s="6">
        <v>3867973</v>
      </c>
      <c r="H61" s="6">
        <v>5630909</v>
      </c>
      <c r="I61" s="6">
        <v>5692849</v>
      </c>
      <c r="J61" s="6">
        <f t="shared" si="6"/>
        <v>61940</v>
      </c>
      <c r="K61" s="5">
        <f t="shared" si="7"/>
        <v>1.1000000177591221E-2</v>
      </c>
      <c r="L61" s="1"/>
    </row>
    <row r="62" spans="1:12" ht="15" customHeight="1" x14ac:dyDescent="0.3">
      <c r="A62" s="8" t="s">
        <v>2</v>
      </c>
      <c r="B62" s="8" t="s">
        <v>2</v>
      </c>
      <c r="C62" s="8" t="s">
        <v>31</v>
      </c>
      <c r="D62" s="7" t="s">
        <v>30</v>
      </c>
      <c r="E62" s="6">
        <v>97283162</v>
      </c>
      <c r="F62" s="6">
        <v>97283162</v>
      </c>
      <c r="G62" s="6">
        <v>59450013</v>
      </c>
      <c r="H62" s="6">
        <v>101193945</v>
      </c>
      <c r="I62" s="6">
        <v>102307079</v>
      </c>
      <c r="J62" s="6">
        <f t="shared" si="6"/>
        <v>1113134</v>
      </c>
      <c r="K62" s="5">
        <f t="shared" si="7"/>
        <v>1.1000005978618582E-2</v>
      </c>
      <c r="L62" s="1"/>
    </row>
    <row r="63" spans="1:12" ht="15" customHeight="1" x14ac:dyDescent="0.3">
      <c r="A63" s="8" t="s">
        <v>2</v>
      </c>
      <c r="B63" s="8" t="s">
        <v>2</v>
      </c>
      <c r="C63" s="8" t="s">
        <v>29</v>
      </c>
      <c r="D63" s="7" t="s">
        <v>28</v>
      </c>
      <c r="E63" s="6">
        <v>0</v>
      </c>
      <c r="F63" s="6">
        <v>6906295</v>
      </c>
      <c r="G63" s="6">
        <v>6906295</v>
      </c>
      <c r="H63" s="6">
        <v>0</v>
      </c>
      <c r="I63" s="6">
        <v>0</v>
      </c>
      <c r="J63" s="4"/>
      <c r="K63" s="5" t="s">
        <v>2</v>
      </c>
      <c r="L63" s="1"/>
    </row>
    <row r="64" spans="1:12" ht="15" customHeight="1" x14ac:dyDescent="0.3">
      <c r="A64" s="8" t="s">
        <v>27</v>
      </c>
      <c r="B64" s="8" t="s">
        <v>2</v>
      </c>
      <c r="C64" s="8" t="s">
        <v>2</v>
      </c>
      <c r="D64" s="7" t="s">
        <v>26</v>
      </c>
      <c r="E64" s="6">
        <v>61095</v>
      </c>
      <c r="F64" s="6">
        <v>61095</v>
      </c>
      <c r="G64" s="6">
        <v>451818</v>
      </c>
      <c r="H64" s="6">
        <v>61095</v>
      </c>
      <c r="I64" s="6">
        <v>61095</v>
      </c>
      <c r="J64" s="4"/>
      <c r="K64" s="5" t="s">
        <v>2</v>
      </c>
      <c r="L64" s="1"/>
    </row>
    <row r="65" spans="1:12" ht="15" customHeight="1" x14ac:dyDescent="0.3">
      <c r="A65" s="8" t="s">
        <v>2</v>
      </c>
      <c r="B65" s="8" t="s">
        <v>25</v>
      </c>
      <c r="C65" s="8" t="s">
        <v>2</v>
      </c>
      <c r="D65" s="7" t="s">
        <v>24</v>
      </c>
      <c r="E65" s="6">
        <v>61095</v>
      </c>
      <c r="F65" s="6">
        <v>61095</v>
      </c>
      <c r="G65" s="6">
        <v>451818</v>
      </c>
      <c r="H65" s="6">
        <v>61095</v>
      </c>
      <c r="I65" s="6">
        <v>61095</v>
      </c>
      <c r="J65" s="4"/>
      <c r="K65" s="5" t="s">
        <v>2</v>
      </c>
      <c r="L65" s="1"/>
    </row>
    <row r="66" spans="1:12" ht="15" customHeight="1" x14ac:dyDescent="0.3">
      <c r="A66" s="8" t="s">
        <v>23</v>
      </c>
      <c r="B66" s="8" t="s">
        <v>2</v>
      </c>
      <c r="C66" s="8" t="s">
        <v>2</v>
      </c>
      <c r="D66" s="7" t="s">
        <v>22</v>
      </c>
      <c r="E66" s="6">
        <v>0</v>
      </c>
      <c r="F66" s="6">
        <v>459845</v>
      </c>
      <c r="G66" s="6">
        <v>459845</v>
      </c>
      <c r="H66" s="6">
        <v>0</v>
      </c>
      <c r="I66" s="6">
        <v>10</v>
      </c>
      <c r="J66" s="6">
        <f t="shared" ref="J66:J72" si="8">I66-H66</f>
        <v>10</v>
      </c>
      <c r="K66" s="5" t="s">
        <v>2</v>
      </c>
      <c r="L66" s="1"/>
    </row>
    <row r="67" spans="1:12" ht="15" customHeight="1" x14ac:dyDescent="0.3">
      <c r="A67" s="8"/>
      <c r="B67" s="8" t="s">
        <v>51</v>
      </c>
      <c r="C67" s="8"/>
      <c r="D67" s="7" t="s">
        <v>138</v>
      </c>
      <c r="E67" s="6"/>
      <c r="F67" s="6"/>
      <c r="G67" s="6"/>
      <c r="H67" s="6"/>
      <c r="I67" s="6">
        <v>10</v>
      </c>
      <c r="J67">
        <v>10</v>
      </c>
      <c r="K67" s="5"/>
      <c r="L67" s="1"/>
    </row>
    <row r="68" spans="1:12" ht="15" customHeight="1" x14ac:dyDescent="0.3">
      <c r="A68" s="8" t="s">
        <v>21</v>
      </c>
      <c r="B68" s="8" t="s">
        <v>2</v>
      </c>
      <c r="C68" s="8" t="s">
        <v>2</v>
      </c>
      <c r="D68" s="7" t="s">
        <v>20</v>
      </c>
      <c r="E68" s="6">
        <v>709997</v>
      </c>
      <c r="F68" s="6">
        <v>674497</v>
      </c>
      <c r="G68" s="6">
        <v>138447</v>
      </c>
      <c r="H68" s="6">
        <v>732006</v>
      </c>
      <c r="I68" s="6">
        <v>830387</v>
      </c>
      <c r="J68" s="6">
        <f t="shared" si="8"/>
        <v>98381</v>
      </c>
      <c r="K68" s="5">
        <f>(J68/H68)</f>
        <v>0.13439917159148967</v>
      </c>
      <c r="L68" s="1"/>
    </row>
    <row r="69" spans="1:12" ht="15" customHeight="1" x14ac:dyDescent="0.3">
      <c r="A69" s="8" t="s">
        <v>2</v>
      </c>
      <c r="B69" s="8" t="s">
        <v>19</v>
      </c>
      <c r="C69" s="8" t="s">
        <v>2</v>
      </c>
      <c r="D69" s="7" t="s">
        <v>18</v>
      </c>
      <c r="E69" s="6">
        <v>18756</v>
      </c>
      <c r="F69" s="6">
        <v>17819</v>
      </c>
      <c r="G69" s="6">
        <v>11274</v>
      </c>
      <c r="H69" s="6">
        <v>19337</v>
      </c>
      <c r="I69" s="6">
        <v>0</v>
      </c>
      <c r="J69" s="6">
        <f t="shared" si="8"/>
        <v>-19337</v>
      </c>
      <c r="K69" s="5">
        <f>(J69/H69)</f>
        <v>-1</v>
      </c>
      <c r="L69" s="1"/>
    </row>
    <row r="70" spans="1:12" ht="15" customHeight="1" x14ac:dyDescent="0.3">
      <c r="A70" s="8" t="s">
        <v>2</v>
      </c>
      <c r="B70" s="8" t="s">
        <v>17</v>
      </c>
      <c r="C70" s="8" t="s">
        <v>2</v>
      </c>
      <c r="D70" s="7" t="s">
        <v>16</v>
      </c>
      <c r="E70" s="6">
        <v>62520</v>
      </c>
      <c r="F70" s="6">
        <v>59394</v>
      </c>
      <c r="G70" s="6">
        <v>12448</v>
      </c>
      <c r="H70" s="6">
        <v>64458</v>
      </c>
      <c r="I70" s="6">
        <v>110976</v>
      </c>
      <c r="J70" s="6">
        <f t="shared" si="8"/>
        <v>46518</v>
      </c>
      <c r="K70" s="5">
        <f>(J70/H70)</f>
        <v>0.721679232988923</v>
      </c>
      <c r="L70" s="1"/>
    </row>
    <row r="71" spans="1:12" ht="15" customHeight="1" x14ac:dyDescent="0.3">
      <c r="A71" s="8" t="s">
        <v>2</v>
      </c>
      <c r="B71" s="8" t="s">
        <v>15</v>
      </c>
      <c r="C71" s="8" t="s">
        <v>2</v>
      </c>
      <c r="D71" s="7" t="s">
        <v>14</v>
      </c>
      <c r="E71" s="6">
        <v>17130</v>
      </c>
      <c r="F71" s="6">
        <v>16273</v>
      </c>
      <c r="G71" s="6">
        <v>16273</v>
      </c>
      <c r="H71" s="6">
        <v>17661</v>
      </c>
      <c r="I71" s="6">
        <v>0</v>
      </c>
      <c r="J71" s="6">
        <f t="shared" si="8"/>
        <v>-17661</v>
      </c>
      <c r="K71" s="5">
        <f>(J71/H71)</f>
        <v>-1</v>
      </c>
      <c r="L71" s="1"/>
    </row>
    <row r="72" spans="1:12" ht="15" customHeight="1" x14ac:dyDescent="0.3">
      <c r="A72" s="8" t="s">
        <v>2</v>
      </c>
      <c r="B72" s="8" t="s">
        <v>6</v>
      </c>
      <c r="C72" s="8" t="s">
        <v>2</v>
      </c>
      <c r="D72" s="7" t="s">
        <v>13</v>
      </c>
      <c r="E72" s="6">
        <v>611591</v>
      </c>
      <c r="F72" s="6">
        <v>581011</v>
      </c>
      <c r="G72" s="6">
        <v>98452</v>
      </c>
      <c r="H72" s="6">
        <v>630550</v>
      </c>
      <c r="I72" s="6">
        <v>719411</v>
      </c>
      <c r="J72" s="6">
        <f t="shared" si="8"/>
        <v>88861</v>
      </c>
      <c r="K72" s="5">
        <f>(J72/H72)</f>
        <v>0.14092617556101816</v>
      </c>
      <c r="L72" s="1"/>
    </row>
    <row r="73" spans="1:12" ht="15" customHeight="1" x14ac:dyDescent="0.3">
      <c r="A73" s="8" t="s">
        <v>12</v>
      </c>
      <c r="B73" s="8" t="s">
        <v>2</v>
      </c>
      <c r="C73" s="8" t="s">
        <v>2</v>
      </c>
      <c r="D73" s="7" t="s">
        <v>11</v>
      </c>
      <c r="E73" s="6">
        <v>1581149</v>
      </c>
      <c r="F73" s="6">
        <v>1581149</v>
      </c>
      <c r="G73" s="6">
        <v>1001186</v>
      </c>
      <c r="H73" s="6">
        <v>1630165</v>
      </c>
      <c r="I73" s="6">
        <v>1630165</v>
      </c>
      <c r="J73" s="4"/>
      <c r="K73" s="5" t="s">
        <v>2</v>
      </c>
      <c r="L73" s="1"/>
    </row>
    <row r="74" spans="1:12" ht="15" customHeight="1" x14ac:dyDescent="0.3">
      <c r="A74" s="8" t="s">
        <v>2</v>
      </c>
      <c r="B74" s="8" t="s">
        <v>10</v>
      </c>
      <c r="C74" s="8" t="s">
        <v>2</v>
      </c>
      <c r="D74" s="7" t="s">
        <v>9</v>
      </c>
      <c r="E74" s="6">
        <v>1581149</v>
      </c>
      <c r="F74" s="6">
        <v>1581149</v>
      </c>
      <c r="G74" s="6">
        <v>1001186</v>
      </c>
      <c r="H74" s="6">
        <v>1630165</v>
      </c>
      <c r="I74" s="6">
        <v>1630165</v>
      </c>
      <c r="J74" s="4"/>
      <c r="K74" s="5" t="s">
        <v>2</v>
      </c>
      <c r="L74" s="1"/>
    </row>
    <row r="75" spans="1:12" ht="15" customHeight="1" x14ac:dyDescent="0.3">
      <c r="A75" s="8" t="s">
        <v>8</v>
      </c>
      <c r="B75" s="8" t="s">
        <v>2</v>
      </c>
      <c r="C75" s="8" t="s">
        <v>2</v>
      </c>
      <c r="D75" s="7" t="s">
        <v>7</v>
      </c>
      <c r="E75" s="6">
        <v>10</v>
      </c>
      <c r="F75" s="6">
        <v>15890192</v>
      </c>
      <c r="G75" s="6">
        <v>15888525</v>
      </c>
      <c r="H75" s="6">
        <v>10</v>
      </c>
      <c r="I75" s="6">
        <v>10</v>
      </c>
      <c r="J75" s="4"/>
      <c r="K75" s="5" t="s">
        <v>2</v>
      </c>
      <c r="L75" s="1"/>
    </row>
    <row r="76" spans="1:12" ht="15" customHeight="1" x14ac:dyDescent="0.3">
      <c r="A76" s="8" t="s">
        <v>2</v>
      </c>
      <c r="B76" s="8" t="s">
        <v>6</v>
      </c>
      <c r="C76" s="8" t="s">
        <v>2</v>
      </c>
      <c r="D76" s="7" t="s">
        <v>5</v>
      </c>
      <c r="E76" s="6">
        <v>10</v>
      </c>
      <c r="F76" s="6">
        <v>15890192</v>
      </c>
      <c r="G76" s="6">
        <v>15888525</v>
      </c>
      <c r="H76" s="6">
        <v>10</v>
      </c>
      <c r="I76" s="6">
        <v>10</v>
      </c>
      <c r="J76" s="4"/>
      <c r="K76" s="5" t="s">
        <v>2</v>
      </c>
      <c r="L76" s="1"/>
    </row>
    <row r="77" spans="1:12" ht="15" customHeight="1" x14ac:dyDescent="0.3">
      <c r="A77" s="18" t="s">
        <v>4</v>
      </c>
      <c r="B77" s="18" t="s">
        <v>2</v>
      </c>
      <c r="C77" s="18" t="s">
        <v>2</v>
      </c>
      <c r="D77" s="19" t="s">
        <v>3</v>
      </c>
      <c r="E77" s="20">
        <v>10</v>
      </c>
      <c r="F77" s="20">
        <v>10</v>
      </c>
      <c r="G77" s="20">
        <v>0</v>
      </c>
      <c r="H77" s="20">
        <v>10</v>
      </c>
      <c r="I77" s="20">
        <v>10</v>
      </c>
      <c r="J77" s="21"/>
      <c r="K77" s="22" t="s">
        <v>2</v>
      </c>
      <c r="L77" s="1"/>
    </row>
    <row r="78" spans="1:12" ht="1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ht="15" customHeight="1" x14ac:dyDescent="0.3">
      <c r="A79" s="29" t="s">
        <v>1</v>
      </c>
      <c r="B79" s="30"/>
      <c r="C79" s="30"/>
      <c r="D79" s="30"/>
      <c r="E79" s="3">
        <v>1823169544</v>
      </c>
      <c r="F79" s="3">
        <v>1826679224</v>
      </c>
      <c r="G79" s="3">
        <v>1205132112</v>
      </c>
      <c r="H79" s="3">
        <v>1892254441</v>
      </c>
      <c r="I79" s="3">
        <v>1887170193</v>
      </c>
      <c r="J79" s="3">
        <v>-5084248</v>
      </c>
      <c r="K79" s="2">
        <v>-2.6868733347049918E-3</v>
      </c>
      <c r="L79" s="1"/>
    </row>
    <row r="80" spans="1:12" ht="15" customHeight="1" x14ac:dyDescent="0.3">
      <c r="A80" s="31" t="s">
        <v>0</v>
      </c>
      <c r="B80" s="32"/>
      <c r="C80" s="32"/>
      <c r="D80" s="32"/>
      <c r="E80" s="32"/>
      <c r="F80" s="32"/>
      <c r="G80" s="32"/>
      <c r="H80" s="32"/>
      <c r="I80" s="32"/>
      <c r="J80" s="1"/>
      <c r="K80" s="1"/>
      <c r="L80" s="1"/>
    </row>
    <row r="81" spans="1:12" ht="5.0999999999999996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</sheetData>
  <mergeCells count="17">
    <mergeCell ref="A1:I1"/>
    <mergeCell ref="A2:I2"/>
    <mergeCell ref="A3:I3"/>
    <mergeCell ref="A5:B5"/>
    <mergeCell ref="C5:F5"/>
    <mergeCell ref="J10:J11"/>
    <mergeCell ref="K10:K11"/>
    <mergeCell ref="A79:D79"/>
    <mergeCell ref="A80:I80"/>
    <mergeCell ref="A6:B6"/>
    <mergeCell ref="C6:F6"/>
    <mergeCell ref="A7:B7"/>
    <mergeCell ref="C7:F7"/>
    <mergeCell ref="A9:A11"/>
    <mergeCell ref="B9:B11"/>
    <mergeCell ref="C9:C11"/>
    <mergeCell ref="D9:D11"/>
  </mergeCells>
  <pageMargins left="0" right="0" top="0" bottom="0" header="0" footer="0"/>
  <pageSetup scale="72" orientation="landscape" r:id="rId1"/>
  <rowBreaks count="1" manualBreakCount="1">
    <brk id="4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cuadro Comparativo analitico 13</vt:lpstr>
      <vt:lpstr>'cuadro Comparativo analitico 13'!Área_de_impresión</vt:lpstr>
      <vt:lpstr>JR_PAGE_ANCHOR_12_1</vt:lpstr>
      <vt:lpstr>'cuadro Comparativo analitico 13'!Títulos_a_imprimir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Medina Soto</dc:creator>
  <cp:lastModifiedBy>Alvaro Ruiz De Gamboa</cp:lastModifiedBy>
  <cp:lastPrinted>2025-09-26T15:14:06Z</cp:lastPrinted>
  <dcterms:created xsi:type="dcterms:W3CDTF">2025-09-25T14:48:23Z</dcterms:created>
  <dcterms:modified xsi:type="dcterms:W3CDTF">2025-09-29T15:37:08Z</dcterms:modified>
</cp:coreProperties>
</file>