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2025\03 - Formulación 2026\17 - Carpeta Congreso\4. Comparativo 7 Columnas\Excel\"/>
    </mc:Choice>
  </mc:AlternateContent>
  <xr:revisionPtr revIDLastSave="0" documentId="13_ncr:1_{16BB6BAA-CA54-4CD1-8208-6593854032D5}" xr6:coauthVersionLast="47" xr6:coauthVersionMax="47" xr10:uidLastSave="{00000000-0000-0000-0000-000000000000}"/>
  <bookViews>
    <workbookView xWindow="-120" yWindow="-120" windowWidth="29040" windowHeight="15720" xr2:uid="{0D1B21F8-74DB-4052-A5EB-F7603330920B}"/>
  </bookViews>
  <sheets>
    <sheet name="cuadro Comparativo analitico 1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Print_Area" localSheetId="0">'cuadro Comparativo analitico 11'!$A$1:$K$71</definedName>
    <definedName name="JR_PAGE_ANCHOR_0_1">'[1]cuadro Comparativo analitico'!$A$1</definedName>
    <definedName name="JR_PAGE_ANCHOR_1_1">'[2]cuadro Comparativo analitico 2'!$A$1</definedName>
    <definedName name="JR_PAGE_ANCHOR_10_1">'cuadro Comparativo analitico 11'!$A$1</definedName>
    <definedName name="JR_PAGE_ANCHOR_2_1">'[3]cuadro Comparativo analitico 3'!$A$1</definedName>
    <definedName name="JR_PAGE_ANCHOR_3_1">'[4]cuadro Comparativo analitico 4'!$A$1</definedName>
    <definedName name="JR_PAGE_ANCHOR_4_1">'[5]cuadro Comparativo analitico 5'!$A$1</definedName>
    <definedName name="JR_PAGE_ANCHOR_5_1">'[6]cuadro Comparativo analitico 6'!$A$1</definedName>
    <definedName name="JR_PAGE_ANCHOR_6_1">'[7]cuadro Comparativo analitico 7'!$A$1</definedName>
    <definedName name="JR_PAGE_ANCHOR_7_1">'[8]cuadro Comparativo analitico 8'!$A$1</definedName>
    <definedName name="JR_PAGE_ANCHOR_8_1">'[9]cuadro Comparativo analitico 9'!$A$1</definedName>
    <definedName name="JR_PAGE_ANCHOR_9_1">'[10]cuadro Comparativo analitico 10'!$A$1</definedName>
    <definedName name="_xlnm.Print_Titles" localSheetId="0">'cuadro Comparativo analitico 11'!$9:$11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K12" i="1" s="1"/>
  <c r="J13" i="1"/>
  <c r="K13" i="1" s="1"/>
  <c r="J14" i="1"/>
  <c r="K14" i="1" s="1"/>
  <c r="J15" i="1"/>
  <c r="K15" i="1" s="1"/>
  <c r="J16" i="1"/>
  <c r="K16" i="1" s="1"/>
  <c r="J19" i="1"/>
  <c r="K19" i="1"/>
  <c r="J20" i="1"/>
  <c r="K20" i="1" s="1"/>
  <c r="J22" i="1"/>
  <c r="K22" i="1"/>
  <c r="J23" i="1"/>
  <c r="K23" i="1"/>
  <c r="J24" i="1"/>
  <c r="K24" i="1" s="1"/>
  <c r="J26" i="1"/>
  <c r="K26" i="1" s="1"/>
  <c r="J27" i="1"/>
  <c r="K27" i="1" s="1"/>
  <c r="J28" i="1"/>
  <c r="K28" i="1" s="1"/>
  <c r="J32" i="1"/>
  <c r="K32" i="1" s="1"/>
  <c r="J33" i="1"/>
  <c r="K33" i="1" s="1"/>
  <c r="J34" i="1"/>
  <c r="K34" i="1" s="1"/>
  <c r="J35" i="1"/>
  <c r="K35" i="1" s="1"/>
  <c r="J36" i="1"/>
  <c r="K36" i="1"/>
  <c r="J37" i="1"/>
  <c r="K37" i="1" s="1"/>
  <c r="J38" i="1"/>
  <c r="K38" i="1"/>
  <c r="J41" i="1"/>
  <c r="K41" i="1"/>
  <c r="J42" i="1"/>
  <c r="K42" i="1" s="1"/>
  <c r="J43" i="1"/>
  <c r="K43" i="1" s="1"/>
  <c r="J44" i="1"/>
  <c r="K44" i="1" s="1"/>
  <c r="J45" i="1"/>
  <c r="K45" i="1" s="1"/>
  <c r="J56" i="1"/>
  <c r="J59" i="1"/>
  <c r="K59" i="1" s="1"/>
  <c r="J60" i="1"/>
  <c r="K60" i="1" s="1"/>
  <c r="J61" i="1"/>
  <c r="K61" i="1" s="1"/>
  <c r="J62" i="1"/>
  <c r="K62" i="1" s="1"/>
  <c r="J63" i="1"/>
  <c r="K63" i="1"/>
  <c r="J64" i="1"/>
  <c r="K64" i="1" s="1"/>
  <c r="J65" i="1"/>
  <c r="K65" i="1" s="1"/>
</calcChain>
</file>

<file path=xl/sharedStrings.xml><?xml version="1.0" encoding="utf-8"?>
<sst xmlns="http://schemas.openxmlformats.org/spreadsheetml/2006/main" count="289" uniqueCount="126">
  <si>
    <t/>
  </si>
  <si>
    <t>Devoluciones</t>
  </si>
  <si>
    <t>Compensaciones por Daños a Terceros y/o a la propiedad</t>
  </si>
  <si>
    <r>
      <rPr>
        <sz val="14"/>
        <rFont val="Times New Roman"/>
        <family val="1"/>
      </rPr>
      <t>15</t>
    </r>
  </si>
  <si>
    <r>
      <rPr>
        <sz val="14"/>
        <rFont val="Times New Roman"/>
        <family val="1"/>
      </rPr>
      <t>10</t>
    </r>
  </si>
  <si>
    <r>
      <rPr>
        <sz val="14"/>
        <rFont val="Times New Roman"/>
        <family val="1"/>
      </rPr>
      <t>01</t>
    </r>
  </si>
  <si>
    <r>
      <rPr>
        <b/>
        <sz val="14"/>
        <rFont val="Times New Roman"/>
        <family val="1"/>
      </rPr>
      <t>INGRESOS</t>
    </r>
  </si>
  <si>
    <r>
      <rPr>
        <sz val="14"/>
        <rFont val="Times New Roman"/>
        <family val="1"/>
      </rPr>
      <t>04</t>
    </r>
  </si>
  <si>
    <r>
      <rPr>
        <sz val="14"/>
        <rFont val="Times New Roman"/>
        <family val="1"/>
      </rPr>
      <t>IMPOSICIONES PREVISIONALES</t>
    </r>
  </si>
  <si>
    <r>
      <rPr>
        <sz val="14"/>
        <rFont val="Times New Roman"/>
        <family val="1"/>
      </rPr>
      <t>Aportes del Empleador</t>
    </r>
  </si>
  <si>
    <r>
      <rPr>
        <sz val="14"/>
        <rFont val="Times New Roman"/>
        <family val="1"/>
      </rPr>
      <t>02</t>
    </r>
  </si>
  <si>
    <r>
      <rPr>
        <sz val="14"/>
        <rFont val="Times New Roman"/>
        <family val="1"/>
      </rPr>
      <t>Aportes del Trabajador</t>
    </r>
  </si>
  <si>
    <r>
      <rPr>
        <sz val="14"/>
        <rFont val="Times New Roman"/>
        <family val="1"/>
      </rPr>
      <t>05</t>
    </r>
  </si>
  <si>
    <r>
      <rPr>
        <sz val="14"/>
        <rFont val="Times New Roman"/>
        <family val="1"/>
      </rPr>
      <t>TRANSFERENCIAS CORRIENTES</t>
    </r>
  </si>
  <si>
    <r>
      <rPr>
        <sz val="14"/>
        <rFont val="Times New Roman"/>
        <family val="1"/>
      </rPr>
      <t>Del Sector Privado</t>
    </r>
  </si>
  <si>
    <r>
      <rPr>
        <sz val="14"/>
        <rFont val="Times New Roman"/>
        <family val="1"/>
      </rPr>
      <t>002</t>
    </r>
  </si>
  <si>
    <r>
      <rPr>
        <sz val="14"/>
        <rFont val="Times New Roman"/>
        <family val="1"/>
      </rPr>
      <t>Fondo Ley N° 21.063</t>
    </r>
  </si>
  <si>
    <r>
      <rPr>
        <sz val="14"/>
        <rFont val="Times New Roman"/>
        <family val="1"/>
      </rPr>
      <t>Del Gobierno Central</t>
    </r>
  </si>
  <si>
    <r>
      <rPr>
        <sz val="14"/>
        <rFont val="Times New Roman"/>
        <family val="1"/>
      </rPr>
      <t>004</t>
    </r>
  </si>
  <si>
    <r>
      <rPr>
        <sz val="14"/>
        <rFont val="Times New Roman"/>
        <family val="1"/>
      </rPr>
      <t>Fondo Único de Prestaciones Familiares y Subsidios de Cesantía</t>
    </r>
  </si>
  <si>
    <r>
      <rPr>
        <sz val="14"/>
        <rFont val="Times New Roman"/>
        <family val="1"/>
      </rPr>
      <t>201</t>
    </r>
  </si>
  <si>
    <r>
      <rPr>
        <sz val="14"/>
        <rFont val="Times New Roman"/>
        <family val="1"/>
      </rPr>
      <t>Recuperación de Licencias Médicas - FONASA</t>
    </r>
  </si>
  <si>
    <r>
      <rPr>
        <sz val="14"/>
        <rFont val="Times New Roman"/>
        <family val="1"/>
      </rPr>
      <t>06</t>
    </r>
  </si>
  <si>
    <r>
      <rPr>
        <sz val="14"/>
        <rFont val="Times New Roman"/>
        <family val="1"/>
      </rPr>
      <t>RENTAS DE LA PROPIEDAD</t>
    </r>
  </si>
  <si>
    <r>
      <rPr>
        <sz val="14"/>
        <rFont val="Times New Roman"/>
        <family val="1"/>
      </rPr>
      <t>08</t>
    </r>
  </si>
  <si>
    <r>
      <rPr>
        <sz val="14"/>
        <rFont val="Times New Roman"/>
        <family val="1"/>
      </rPr>
      <t>OTROS INGRESOS CORRIENTES</t>
    </r>
  </si>
  <si>
    <r>
      <rPr>
        <sz val="14"/>
        <rFont val="Times New Roman"/>
        <family val="1"/>
      </rPr>
      <t>Recuperaciones y Reembolsos por Licencias Médicas</t>
    </r>
  </si>
  <si>
    <r>
      <rPr>
        <sz val="14"/>
        <rFont val="Times New Roman"/>
        <family val="1"/>
      </rPr>
      <t>Multas y Sanciones Pecuniarias</t>
    </r>
  </si>
  <si>
    <r>
      <rPr>
        <sz val="14"/>
        <rFont val="Times New Roman"/>
        <family val="1"/>
      </rPr>
      <t>99</t>
    </r>
  </si>
  <si>
    <r>
      <rPr>
        <sz val="14"/>
        <rFont val="Times New Roman"/>
        <family val="1"/>
      </rPr>
      <t>Otros</t>
    </r>
  </si>
  <si>
    <r>
      <rPr>
        <sz val="14"/>
        <rFont val="Times New Roman"/>
        <family val="1"/>
      </rPr>
      <t>11</t>
    </r>
  </si>
  <si>
    <r>
      <rPr>
        <sz val="14"/>
        <rFont val="Times New Roman"/>
        <family val="1"/>
      </rPr>
      <t>VENTA DE ACTIVOS FINANCIEROS</t>
    </r>
  </si>
  <si>
    <r>
      <rPr>
        <sz val="14"/>
        <rFont val="Times New Roman"/>
        <family val="1"/>
      </rPr>
      <t>Venta o Rescate de Títulos y Valores</t>
    </r>
  </si>
  <si>
    <r>
      <rPr>
        <sz val="14"/>
        <rFont val="Times New Roman"/>
        <family val="1"/>
      </rPr>
      <t>12</t>
    </r>
  </si>
  <si>
    <r>
      <rPr>
        <sz val="14"/>
        <rFont val="Times New Roman"/>
        <family val="1"/>
      </rPr>
      <t>RECUPERACIÓN DE PRÉSTAMOS</t>
    </r>
  </si>
  <si>
    <r>
      <rPr>
        <sz val="14"/>
        <rFont val="Times New Roman"/>
        <family val="1"/>
      </rPr>
      <t>Ingresos por Percibir</t>
    </r>
  </si>
  <si>
    <r>
      <rPr>
        <sz val="14"/>
        <rFont val="Times New Roman"/>
        <family val="1"/>
      </rPr>
      <t>SALDO INICIAL DE CAJA</t>
    </r>
  </si>
  <si>
    <r>
      <rPr>
        <b/>
        <sz val="14"/>
        <rFont val="Times New Roman"/>
        <family val="1"/>
      </rPr>
      <t>GASTOS</t>
    </r>
  </si>
  <si>
    <r>
      <rPr>
        <sz val="14"/>
        <rFont val="Times New Roman"/>
        <family val="1"/>
      </rPr>
      <t>21</t>
    </r>
  </si>
  <si>
    <r>
      <rPr>
        <sz val="14"/>
        <rFont val="Times New Roman"/>
        <family val="1"/>
      </rPr>
      <t>GASTOS EN PERSONAL</t>
    </r>
  </si>
  <si>
    <r>
      <rPr>
        <sz val="14"/>
        <rFont val="Times New Roman"/>
        <family val="1"/>
      </rPr>
      <t>22</t>
    </r>
  </si>
  <si>
    <r>
      <rPr>
        <sz val="14"/>
        <rFont val="Times New Roman"/>
        <family val="1"/>
      </rPr>
      <t>BIENES Y SERVICIOS DE CONSUMO</t>
    </r>
  </si>
  <si>
    <r>
      <rPr>
        <sz val="14"/>
        <rFont val="Times New Roman"/>
        <family val="1"/>
      </rPr>
      <t>23</t>
    </r>
  </si>
  <si>
    <r>
      <rPr>
        <sz val="14"/>
        <rFont val="Times New Roman"/>
        <family val="1"/>
      </rPr>
      <t>PRESTACIONES DE SEGURIDAD SOCIAL</t>
    </r>
  </si>
  <si>
    <r>
      <rPr>
        <sz val="14"/>
        <rFont val="Times New Roman"/>
        <family val="1"/>
      </rPr>
      <t>Prestaciones Previsionales</t>
    </r>
  </si>
  <si>
    <r>
      <rPr>
        <sz val="14"/>
        <rFont val="Times New Roman"/>
        <family val="1"/>
      </rPr>
      <t>001</t>
    </r>
  </si>
  <si>
    <r>
      <rPr>
        <sz val="14"/>
        <rFont val="Times New Roman"/>
        <family val="1"/>
      </rPr>
      <t>Jubilaciones, Pensiones y Montepíos</t>
    </r>
  </si>
  <si>
    <r>
      <rPr>
        <sz val="14"/>
        <rFont val="Times New Roman"/>
        <family val="1"/>
      </rPr>
      <t>Desahucios e Indemnizaciones</t>
    </r>
  </si>
  <si>
    <r>
      <rPr>
        <sz val="14"/>
        <rFont val="Times New Roman"/>
        <family val="1"/>
      </rPr>
      <t>006</t>
    </r>
  </si>
  <si>
    <r>
      <rPr>
        <sz val="14"/>
        <rFont val="Times New Roman"/>
        <family val="1"/>
      </rPr>
      <t>Asignación por Muerte</t>
    </r>
  </si>
  <si>
    <r>
      <rPr>
        <sz val="14"/>
        <rFont val="Times New Roman"/>
        <family val="1"/>
      </rPr>
      <t>008</t>
    </r>
  </si>
  <si>
    <r>
      <rPr>
        <sz val="14"/>
        <rFont val="Times New Roman"/>
        <family val="1"/>
      </rPr>
      <t>Devolución de Imposiciones</t>
    </r>
  </si>
  <si>
    <r>
      <rPr>
        <sz val="14"/>
        <rFont val="Times New Roman"/>
        <family val="1"/>
      </rPr>
      <t>009</t>
    </r>
  </si>
  <si>
    <r>
      <rPr>
        <sz val="14"/>
        <rFont val="Times New Roman"/>
        <family val="1"/>
      </rPr>
      <t>Bonificaciones de Salud</t>
    </r>
  </si>
  <si>
    <r>
      <rPr>
        <sz val="14"/>
        <rFont val="Times New Roman"/>
        <family val="1"/>
      </rPr>
      <t>012</t>
    </r>
  </si>
  <si>
    <r>
      <rPr>
        <sz val="14"/>
        <rFont val="Times New Roman"/>
        <family val="1"/>
      </rPr>
      <t>Subsidios por Accidentes del Trabajo</t>
    </r>
  </si>
  <si>
    <r>
      <rPr>
        <sz val="14"/>
        <rFont val="Times New Roman"/>
        <family val="1"/>
      </rPr>
      <t>Prestaciones de Asistencia Social</t>
    </r>
  </si>
  <si>
    <r>
      <rPr>
        <sz val="14"/>
        <rFont val="Times New Roman"/>
        <family val="1"/>
      </rPr>
      <t>Asignación Familiar</t>
    </r>
  </si>
  <si>
    <r>
      <rPr>
        <sz val="14"/>
        <rFont val="Times New Roman"/>
        <family val="1"/>
      </rPr>
      <t>Pensiones Asistenciales</t>
    </r>
  </si>
  <si>
    <r>
      <rPr>
        <sz val="14"/>
        <rFont val="Times New Roman"/>
        <family val="1"/>
      </rPr>
      <t>03</t>
    </r>
  </si>
  <si>
    <r>
      <rPr>
        <sz val="14"/>
        <rFont val="Times New Roman"/>
        <family val="1"/>
      </rPr>
      <t>Prestaciones Sociales del Empleador</t>
    </r>
  </si>
  <si>
    <r>
      <rPr>
        <sz val="14"/>
        <rFont val="Times New Roman"/>
        <family val="1"/>
      </rPr>
      <t>Indemnización de Cargo Fiscal</t>
    </r>
  </si>
  <si>
    <r>
      <rPr>
        <sz val="14"/>
        <rFont val="Times New Roman"/>
        <family val="1"/>
      </rPr>
      <t>003</t>
    </r>
  </si>
  <si>
    <r>
      <rPr>
        <sz val="14"/>
        <rFont val="Times New Roman"/>
        <family val="1"/>
      </rPr>
      <t>Fondo Retiro Funcionarios Públicos  Ley N° 19.882</t>
    </r>
  </si>
  <si>
    <r>
      <rPr>
        <sz val="14"/>
        <rFont val="Times New Roman"/>
        <family val="1"/>
      </rPr>
      <t>24</t>
    </r>
  </si>
  <si>
    <r>
      <rPr>
        <sz val="14"/>
        <rFont val="Times New Roman"/>
        <family val="1"/>
      </rPr>
      <t>Al Sector Privado</t>
    </r>
  </si>
  <si>
    <r>
      <rPr>
        <sz val="14"/>
        <rFont val="Times New Roman"/>
        <family val="1"/>
      </rPr>
      <t>Concurrencias</t>
    </r>
  </si>
  <si>
    <r>
      <rPr>
        <sz val="14"/>
        <rFont val="Times New Roman"/>
        <family val="1"/>
      </rPr>
      <t>Al Gobierno Central</t>
    </r>
  </si>
  <si>
    <r>
      <rPr>
        <sz val="14"/>
        <rFont val="Times New Roman"/>
        <family val="1"/>
      </rPr>
      <t>Subsecretaría de Salud Pública</t>
    </r>
  </si>
  <si>
    <r>
      <rPr>
        <sz val="14"/>
        <rFont val="Times New Roman"/>
        <family val="1"/>
      </rPr>
      <t>25</t>
    </r>
  </si>
  <si>
    <r>
      <rPr>
        <sz val="14"/>
        <rFont val="Times New Roman"/>
        <family val="1"/>
      </rPr>
      <t>INTEGROS AL FISCO</t>
    </r>
  </si>
  <si>
    <r>
      <rPr>
        <sz val="14"/>
        <rFont val="Times New Roman"/>
        <family val="1"/>
      </rPr>
      <t>Otros Integros al Fisco</t>
    </r>
  </si>
  <si>
    <r>
      <rPr>
        <sz val="14"/>
        <rFont val="Times New Roman"/>
        <family val="1"/>
      </rPr>
      <t>26</t>
    </r>
  </si>
  <si>
    <r>
      <rPr>
        <sz val="14"/>
        <rFont val="Times New Roman"/>
        <family val="1"/>
      </rPr>
      <t>OTROS GASTOS CORRIENTES</t>
    </r>
  </si>
  <si>
    <r>
      <rPr>
        <sz val="14"/>
        <rFont val="Times New Roman"/>
        <family val="1"/>
      </rPr>
      <t>29</t>
    </r>
  </si>
  <si>
    <r>
      <rPr>
        <sz val="14"/>
        <rFont val="Times New Roman"/>
        <family val="1"/>
      </rPr>
      <t>ADQUISICIÓN DE ACTIVOS NO FINANCIEROS</t>
    </r>
  </si>
  <si>
    <r>
      <rPr>
        <sz val="14"/>
        <rFont val="Times New Roman"/>
        <family val="1"/>
      </rPr>
      <t>Mobiliario y Otros</t>
    </r>
  </si>
  <si>
    <r>
      <rPr>
        <sz val="14"/>
        <rFont val="Times New Roman"/>
        <family val="1"/>
      </rPr>
      <t>Máquinas y Equipos</t>
    </r>
  </si>
  <si>
    <r>
      <rPr>
        <sz val="14"/>
        <rFont val="Times New Roman"/>
        <family val="1"/>
      </rPr>
      <t>Equipos Informáticos</t>
    </r>
  </si>
  <si>
    <r>
      <rPr>
        <sz val="14"/>
        <rFont val="Times New Roman"/>
        <family val="1"/>
      </rPr>
      <t>07</t>
    </r>
  </si>
  <si>
    <r>
      <rPr>
        <sz val="14"/>
        <rFont val="Times New Roman"/>
        <family val="1"/>
      </rPr>
      <t>Programas Informáticos</t>
    </r>
  </si>
  <si>
    <r>
      <rPr>
        <sz val="14"/>
        <rFont val="Times New Roman"/>
        <family val="1"/>
      </rPr>
      <t>30</t>
    </r>
  </si>
  <si>
    <r>
      <rPr>
        <sz val="14"/>
        <rFont val="Times New Roman"/>
        <family val="1"/>
      </rPr>
      <t>ADQUISICIÓN DE ACTIVOS FINANCIEROS</t>
    </r>
  </si>
  <si>
    <r>
      <rPr>
        <sz val="14"/>
        <rFont val="Times New Roman"/>
        <family val="1"/>
      </rPr>
      <t>Compra de Títulos y Valores</t>
    </r>
  </si>
  <si>
    <r>
      <rPr>
        <sz val="14"/>
        <rFont val="Times New Roman"/>
        <family val="1"/>
      </rPr>
      <t>34</t>
    </r>
  </si>
  <si>
    <r>
      <rPr>
        <sz val="14"/>
        <rFont val="Times New Roman"/>
        <family val="1"/>
      </rPr>
      <t>SERVICIO DE LA DEUDA</t>
    </r>
  </si>
  <si>
    <r>
      <rPr>
        <sz val="14"/>
        <rFont val="Times New Roman"/>
        <family val="1"/>
      </rPr>
      <t>Deuda Flotante</t>
    </r>
  </si>
  <si>
    <r>
      <rPr>
        <sz val="14"/>
        <rFont val="Times New Roman"/>
        <family val="1"/>
      </rPr>
      <t>35</t>
    </r>
  </si>
  <si>
    <r>
      <rPr>
        <sz val="14"/>
        <rFont val="Times New Roman"/>
        <family val="1"/>
      </rPr>
      <t>SALDO FINAL DE CAJA</t>
    </r>
  </si>
  <si>
    <r>
      <rPr>
        <b/>
        <sz val="14"/>
        <rFont val="Times New Roman"/>
        <family val="1"/>
      </rPr>
      <t>Gasto Estado de Operaciones*</t>
    </r>
  </si>
  <si>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</si>
  <si>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</si>
  <si>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2"/>
        <rFont val="Times New Roman"/>
        <family val="1"/>
      </rPr>
      <t>Moneda Nacional</t>
    </r>
  </si>
  <si>
    <r>
      <rPr>
        <sz val="12"/>
        <rFont val="Times New Roman"/>
        <family val="1"/>
      </rPr>
      <t xml:space="preserve">       </t>
    </r>
  </si>
  <si>
    <r>
      <rPr>
        <sz val="12"/>
        <rFont val="Times New Roman"/>
        <family val="1"/>
      </rPr>
      <t>Partida:</t>
    </r>
  </si>
  <si>
    <r>
      <rPr>
        <sz val="12"/>
        <rFont val="Times New Roman"/>
        <family val="1"/>
      </rPr>
      <t>MINISTERIO DEL TRABAJO Y PREVISIÓN SOCIAL</t>
    </r>
  </si>
  <si>
    <r>
      <rPr>
        <sz val="12"/>
        <rFont val="Times New Roman"/>
        <family val="1"/>
      </rPr>
      <t xml:space="preserve"> PARTIDA:</t>
    </r>
  </si>
  <si>
    <r>
      <rPr>
        <sz val="12"/>
        <rFont val="Times New Roman"/>
        <family val="1"/>
      </rPr>
      <t>15</t>
    </r>
  </si>
  <si>
    <r>
      <rPr>
        <sz val="12"/>
        <rFont val="Times New Roman"/>
        <family val="1"/>
      </rPr>
      <t>Capítulo:</t>
    </r>
  </si>
  <si>
    <r>
      <rPr>
        <sz val="12"/>
        <rFont val="Times New Roman"/>
        <family val="1"/>
      </rPr>
      <t>INSTITUTO DE SEGURIDAD LABORAL</t>
    </r>
  </si>
  <si>
    <r>
      <rPr>
        <sz val="12"/>
        <rFont val="Times New Roman"/>
        <family val="1"/>
      </rPr>
      <t xml:space="preserve"> CAPÍTULO:</t>
    </r>
  </si>
  <si>
    <r>
      <rPr>
        <sz val="12"/>
        <rFont val="Times New Roman"/>
        <family val="1"/>
      </rPr>
      <t>10</t>
    </r>
  </si>
  <si>
    <r>
      <rPr>
        <sz val="12"/>
        <rFont val="Times New Roman"/>
        <family val="1"/>
      </rPr>
      <t>Programa:</t>
    </r>
  </si>
  <si>
    <r>
      <rPr>
        <sz val="12"/>
        <rFont val="Times New Roman"/>
        <family val="1"/>
      </rPr>
      <t xml:space="preserve"> PROGRAMA:</t>
    </r>
  </si>
  <si>
    <r>
      <rPr>
        <sz val="12"/>
        <rFont val="Times New Roman"/>
        <family val="1"/>
      </rPr>
      <t>01</t>
    </r>
  </si>
  <si>
    <r>
      <rPr>
        <sz val="12"/>
        <rFont val="Times New Roman"/>
        <family val="1"/>
      </rPr>
      <t>Miles de $</t>
    </r>
  </si>
  <si>
    <r>
      <rPr>
        <b/>
        <sz val="12"/>
        <rFont val="Times New Roman"/>
        <family val="1"/>
      </rPr>
      <t>Subt</t>
    </r>
  </si>
  <si>
    <r>
      <rPr>
        <b/>
        <sz val="12"/>
        <rFont val="Times New Roman"/>
        <family val="1"/>
      </rPr>
      <t>Item</t>
    </r>
  </si>
  <si>
    <r>
      <rPr>
        <b/>
        <sz val="12"/>
        <rFont val="Times New Roman"/>
        <family val="1"/>
      </rPr>
      <t>Asig</t>
    </r>
  </si>
  <si>
    <r>
      <rPr>
        <b/>
        <sz val="12"/>
        <rFont val="Times New Roman"/>
        <family val="1"/>
      </rPr>
      <t>CLASIFICACIÓN PRESUPUESTARIA</t>
    </r>
  </si>
  <si>
    <r>
      <rPr>
        <b/>
        <sz val="12"/>
        <rFont val="Times New Roman"/>
        <family val="1"/>
      </rPr>
      <t>(1)</t>
    </r>
  </si>
  <si>
    <r>
      <rPr>
        <b/>
        <sz val="12"/>
        <rFont val="Times New Roman"/>
        <family val="1"/>
      </rPr>
      <t>(2)</t>
    </r>
  </si>
  <si>
    <r>
      <rPr>
        <b/>
        <sz val="12"/>
        <rFont val="Times New Roman"/>
        <family val="1"/>
      </rPr>
      <t>(3)</t>
    </r>
  </si>
  <si>
    <r>
      <rPr>
        <b/>
        <sz val="12"/>
        <rFont val="Times New Roman"/>
        <family val="1"/>
      </rPr>
      <t>(4)</t>
    </r>
  </si>
  <si>
    <r>
      <rPr>
        <b/>
        <sz val="12"/>
        <rFont val="Times New Roman"/>
        <family val="1"/>
      </rPr>
      <t>(5)</t>
    </r>
  </si>
  <si>
    <r>
      <rPr>
        <b/>
        <sz val="12"/>
        <rFont val="Times New Roman"/>
        <family val="1"/>
      </rPr>
      <t>(6)</t>
    </r>
  </si>
  <si>
    <r>
      <rPr>
        <b/>
        <sz val="12"/>
        <rFont val="Times New Roman"/>
        <family val="1"/>
      </rPr>
      <t>(7)</t>
    </r>
  </si>
  <si>
    <r>
      <rPr>
        <b/>
        <sz val="12"/>
        <rFont val="Times New Roman"/>
        <family val="1"/>
      </rPr>
      <t>LEY DE PPTOS AÑO 2025 (Inicial + Reajuste + Leyes Especiales)</t>
    </r>
  </si>
  <si>
    <r>
      <rPr>
        <b/>
        <sz val="12"/>
        <rFont val="Times New Roman"/>
        <family val="1"/>
      </rPr>
      <t>PRESUPUESTO VIGENTE AÑO 2025 A AGOSTO</t>
    </r>
  </si>
  <si>
    <r>
      <rPr>
        <b/>
        <sz val="12"/>
        <rFont val="Times New Roman"/>
        <family val="1"/>
      </rPr>
      <t>EJECUCIÓN AÑO 2025 AL 31 DE AGOSTO</t>
    </r>
  </si>
  <si>
    <r>
      <rPr>
        <b/>
        <sz val="12"/>
        <rFont val="Times New Roman"/>
        <family val="1"/>
      </rPr>
      <t>Variación monto $ (5) - (4)</t>
    </r>
  </si>
  <si>
    <r>
      <rPr>
        <b/>
        <sz val="12"/>
        <rFont val="Times New Roman"/>
        <family val="1"/>
      </rPr>
      <t xml:space="preserve">   Variación %    (6) / (4)</t>
    </r>
  </si>
  <si>
    <r>
      <rPr>
        <b/>
        <sz val="12"/>
        <rFont val="Times New Roman"/>
        <family val="1"/>
      </rPr>
      <t>(En $ de 2025)</t>
    </r>
  </si>
  <si>
    <r>
      <rPr>
        <b/>
        <sz val="12"/>
        <rFont val="Times New Roman"/>
        <family val="1"/>
      </rPr>
      <t>(En $ de 2026)</t>
    </r>
  </si>
  <si>
    <r>
      <rPr>
        <sz val="12"/>
        <rFont val="Times New Roman"/>
        <family val="1"/>
      </rPr>
      <t>*GASTOS-(Subt.25+30+32+34+35) + Item25.01+Intereses y Otros Gastos Financieros de Deuda</t>
    </r>
  </si>
  <si>
    <t>PROYECTO DE LEY DE PRESUPUESTOS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</si>
</sst>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1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4"/>
      <color rgb="FF000000"/>
      <name val="Times New Roman"/>
      <family val="2"/>
    </font>
    <font>
      <b/>
      <sz val="14"/>
      <name val="Times New Roman"/>
      <family val="1"/>
    </font>
    <font>
      <sz val="14"/>
      <color theme="1"/>
      <name val="Aptos Narrow"/>
      <family val="2"/>
      <scheme val="minor"/>
    </font>
    <font>
      <sz val="14"/>
      <color rgb="FF000000"/>
      <name val="Times New Roman"/>
      <family val="2"/>
    </font>
    <font>
      <sz val="14"/>
      <name val="Times New Roman"/>
      <family val="1"/>
    </font>
    <font>
      <b/>
      <sz val="12"/>
      <name val="Times New Roman"/>
      <family val="1"/>
    </font>
    <font>
      <sz val="12"/>
      <color theme="1"/>
      <name val="Aptos Narrow"/>
      <family val="2"/>
      <scheme val="minor"/>
    </font>
    <font>
      <sz val="12"/>
      <color rgb="FF000000"/>
      <name val="Times New Roman"/>
      <family val="2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4" fillId="2" borderId="0" xfId="0" applyFont="1" applyFill="1" applyAlignment="1" applyProtection="1">
      <alignment wrapText="1"/>
      <protection locked="0"/>
    </xf>
    <xf numFmtId="0" fontId="5" fillId="3" borderId="3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left" vertical="top" wrapText="1"/>
    </xf>
    <xf numFmtId="3" fontId="2" fillId="3" borderId="3" xfId="0" applyNumberFormat="1" applyFont="1" applyFill="1" applyBorder="1" applyAlignment="1">
      <alignment horizontal="right" vertical="top" wrapText="1"/>
    </xf>
    <xf numFmtId="164" fontId="2" fillId="3" borderId="3" xfId="0" applyNumberFormat="1" applyFont="1" applyFill="1" applyBorder="1" applyAlignment="1">
      <alignment horizontal="right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left" vertical="top" wrapText="1"/>
    </xf>
    <xf numFmtId="3" fontId="5" fillId="2" borderId="2" xfId="0" applyNumberFormat="1" applyFont="1" applyFill="1" applyBorder="1" applyAlignment="1">
      <alignment horizontal="right" vertical="top" wrapText="1"/>
    </xf>
    <xf numFmtId="164" fontId="5" fillId="2" borderId="2" xfId="0" applyNumberFormat="1" applyFont="1" applyFill="1" applyBorder="1" applyAlignment="1">
      <alignment horizontal="right" vertical="top" wrapText="1"/>
    </xf>
    <xf numFmtId="0" fontId="4" fillId="2" borderId="2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left" vertical="top" wrapText="1"/>
    </xf>
    <xf numFmtId="3" fontId="5" fillId="2" borderId="12" xfId="0" applyNumberFormat="1" applyFont="1" applyFill="1" applyBorder="1" applyAlignment="1">
      <alignment horizontal="right" vertical="top" wrapText="1"/>
    </xf>
    <xf numFmtId="0" fontId="4" fillId="2" borderId="12" xfId="0" applyFont="1" applyFill="1" applyBorder="1" applyAlignment="1" applyProtection="1">
      <alignment wrapText="1"/>
      <protection locked="0"/>
    </xf>
    <xf numFmtId="164" fontId="5" fillId="2" borderId="12" xfId="0" applyNumberFormat="1" applyFont="1" applyFill="1" applyBorder="1" applyAlignment="1">
      <alignment horizontal="right" vertical="top" wrapText="1"/>
    </xf>
    <xf numFmtId="0" fontId="5" fillId="3" borderId="4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left" vertical="top" wrapText="1"/>
    </xf>
    <xf numFmtId="3" fontId="2" fillId="3" borderId="4" xfId="0" applyNumberFormat="1" applyFont="1" applyFill="1" applyBorder="1" applyAlignment="1">
      <alignment horizontal="right" vertical="top" wrapText="1"/>
    </xf>
    <xf numFmtId="164" fontId="2" fillId="3" borderId="4" xfId="0" applyNumberFormat="1" applyFont="1" applyFill="1" applyBorder="1" applyAlignment="1">
      <alignment horizontal="right" vertical="top" wrapText="1"/>
    </xf>
    <xf numFmtId="0" fontId="5" fillId="2" borderId="13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left" vertical="top" wrapText="1"/>
    </xf>
    <xf numFmtId="3" fontId="5" fillId="2" borderId="13" xfId="0" applyNumberFormat="1" applyFont="1" applyFill="1" applyBorder="1" applyAlignment="1">
      <alignment horizontal="right" vertical="top" wrapText="1"/>
    </xf>
    <xf numFmtId="164" fontId="5" fillId="2" borderId="13" xfId="0" applyNumberFormat="1" applyFont="1" applyFill="1" applyBorder="1" applyAlignment="1">
      <alignment horizontal="right" vertical="top" wrapText="1"/>
    </xf>
    <xf numFmtId="3" fontId="2" fillId="2" borderId="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0" fontId="8" fillId="2" borderId="0" xfId="0" applyFont="1" applyFill="1" applyAlignment="1" applyProtection="1">
      <alignment wrapText="1"/>
      <protection locked="0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 applyProtection="1">
      <alignment horizontal="center" vertical="top" wrapText="1"/>
      <protection locked="0"/>
    </xf>
    <xf numFmtId="0" fontId="9" fillId="2" borderId="11" xfId="0" applyFont="1" applyFill="1" applyBorder="1" applyAlignment="1">
      <alignment horizontal="left" vertical="top" wrapText="1"/>
    </xf>
    <xf numFmtId="0" fontId="9" fillId="2" borderId="11" xfId="0" applyFont="1" applyFill="1" applyBorder="1" applyAlignment="1" applyProtection="1">
      <alignment horizontal="left" vertical="top" wrapText="1"/>
      <protection locked="0"/>
    </xf>
    <xf numFmtId="0" fontId="9" fillId="2" borderId="10" xfId="0" applyFont="1" applyFill="1" applyBorder="1" applyAlignment="1">
      <alignment horizontal="left" vertical="top" wrapText="1"/>
    </xf>
    <xf numFmtId="0" fontId="9" fillId="2" borderId="10" xfId="0" applyFont="1" applyFill="1" applyBorder="1" applyAlignment="1" applyProtection="1">
      <alignment horizontal="left" vertical="top" wrapText="1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9" fillId="2" borderId="0" xfId="0" applyFont="1" applyFill="1" applyAlignment="1">
      <alignment horizontal="left" wrapText="1"/>
    </xf>
    <xf numFmtId="0" fontId="9" fillId="2" borderId="0" xfId="0" applyFont="1" applyFill="1" applyAlignment="1" applyProtection="1">
      <alignment horizontal="left" wrapText="1"/>
      <protection locked="0"/>
    </xf>
    <xf numFmtId="0" fontId="9" fillId="2" borderId="9" xfId="0" applyFont="1" applyFill="1" applyBorder="1" applyAlignment="1">
      <alignment horizontal="left" vertical="top" wrapText="1"/>
    </xf>
    <xf numFmtId="0" fontId="9" fillId="2" borderId="9" xfId="0" applyFont="1" applyFill="1" applyBorder="1" applyAlignment="1" applyProtection="1">
      <alignment horizontal="left" vertical="top" wrapText="1"/>
      <protection locked="0"/>
    </xf>
    <xf numFmtId="0" fontId="9" fillId="2" borderId="8" xfId="0" applyFont="1" applyFill="1" applyBorder="1" applyAlignment="1">
      <alignment horizontal="left" vertical="top" wrapText="1"/>
    </xf>
    <xf numFmtId="0" fontId="9" fillId="2" borderId="8" xfId="0" applyFont="1" applyFill="1" applyBorder="1" applyAlignment="1" applyProtection="1">
      <alignment horizontal="left" vertical="top" wrapText="1"/>
      <protection locked="0"/>
    </xf>
    <xf numFmtId="0" fontId="9" fillId="2" borderId="7" xfId="0" applyFont="1" applyFill="1" applyBorder="1" applyAlignment="1">
      <alignment horizontal="left" vertical="top" wrapText="1"/>
    </xf>
    <xf numFmtId="0" fontId="9" fillId="2" borderId="7" xfId="0" applyFont="1" applyFill="1" applyBorder="1" applyAlignment="1" applyProtection="1">
      <alignment horizontal="left" vertical="top" wrapText="1"/>
      <protection locked="0"/>
    </xf>
    <xf numFmtId="0" fontId="9" fillId="2" borderId="6" xfId="0" applyFont="1" applyFill="1" applyBorder="1" applyAlignment="1">
      <alignment horizontal="left" vertical="top" wrapText="1"/>
    </xf>
    <xf numFmtId="0" fontId="9" fillId="2" borderId="6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101.xlsx" TargetMode="External"/><Relationship Id="rId1" Type="http://schemas.openxmlformats.org/officeDocument/2006/relationships/externalLinkPath" Target="CCA150101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901.xlsx" TargetMode="External"/><Relationship Id="rId1" Type="http://schemas.openxmlformats.org/officeDocument/2006/relationships/externalLinkPath" Target="CCA15090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103.xlsx" TargetMode="External"/><Relationship Id="rId1" Type="http://schemas.openxmlformats.org/officeDocument/2006/relationships/externalLinkPath" Target="CCA15010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201.xlsx" TargetMode="External"/><Relationship Id="rId1" Type="http://schemas.openxmlformats.org/officeDocument/2006/relationships/externalLinkPath" Target="CCA150201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301.xlsx" TargetMode="External"/><Relationship Id="rId1" Type="http://schemas.openxmlformats.org/officeDocument/2006/relationships/externalLinkPath" Target="CCA15030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401.xlsx" TargetMode="External"/><Relationship Id="rId1" Type="http://schemas.openxmlformats.org/officeDocument/2006/relationships/externalLinkPath" Target="CCA15040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501.xlsx" TargetMode="External"/><Relationship Id="rId1" Type="http://schemas.openxmlformats.org/officeDocument/2006/relationships/externalLinkPath" Target="CCA15050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504.xlsx" TargetMode="External"/><Relationship Id="rId1" Type="http://schemas.openxmlformats.org/officeDocument/2006/relationships/externalLinkPath" Target="CCA150504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CCA150601.xlsx" TargetMode="External"/><Relationship Id="rId1" Type="http://schemas.openxmlformats.org/officeDocument/2006/relationships/externalLinkPath" Target="CCA150601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2025\03%20-%20Formulaci&#243;n%202026\17%20-%20Carpeta%20Congreso\4.%20Comparativo%207%20Columnas\Excel\Libro9.xlsx" TargetMode="External"/><Relationship Id="rId1" Type="http://schemas.openxmlformats.org/officeDocument/2006/relationships/externalLinkPath" Target="Libro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10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2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3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4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5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6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7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8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adro Comparativo analitico 9"/>
    </sheetNames>
    <sheetDataSet>
      <sheetData sheetId="0">
        <row r="1">
          <cell r="A1" t="str">
            <v>PROYECTO DE LEY DE PRESUPUESTOS PARA EL AÑO 2026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AC05D-4888-48CF-8CA7-43F4D7EDE1B6}">
  <sheetPr>
    <outlinePr summaryBelow="0"/>
    <pageSetUpPr fitToPage="1"/>
  </sheetPr>
  <dimension ref="A1:L72"/>
  <sheetViews>
    <sheetView tabSelected="1" view="pageBreakPreview" zoomScale="80" zoomScaleNormal="100" zoomScaleSheetLayoutView="80" workbookViewId="0">
      <selection activeCell="I10" sqref="I10"/>
    </sheetView>
  </sheetViews>
  <sheetFormatPr baseColWidth="10" defaultColWidth="9.109375" defaultRowHeight="14.4" x14ac:dyDescent="0.3"/>
  <cols>
    <col min="1" max="1" width="5.33203125" customWidth="1"/>
    <col min="2" max="2" width="5.88671875" customWidth="1"/>
    <col min="3" max="3" width="5.5546875" customWidth="1"/>
    <col min="4" max="4" width="67.88671875" customWidth="1"/>
    <col min="5" max="5" width="25.109375" customWidth="1"/>
    <col min="6" max="7" width="23.5546875" customWidth="1"/>
    <col min="8" max="8" width="21.44140625" customWidth="1"/>
    <col min="9" max="9" width="22.44140625" customWidth="1"/>
    <col min="10" max="10" width="19.5546875" customWidth="1"/>
    <col min="11" max="11" width="18.109375" customWidth="1"/>
    <col min="12" max="12" width="5.44140625" customWidth="1"/>
  </cols>
  <sheetData>
    <row r="1" spans="1:12" ht="17.100000000000001" customHeight="1" x14ac:dyDescent="0.3">
      <c r="A1" s="33" t="s">
        <v>90</v>
      </c>
      <c r="B1" s="34"/>
      <c r="C1" s="34"/>
      <c r="D1" s="34"/>
      <c r="E1" s="34"/>
      <c r="F1" s="34"/>
      <c r="G1" s="34"/>
      <c r="H1" s="34"/>
      <c r="I1" s="34"/>
      <c r="J1" s="27"/>
      <c r="K1" s="27"/>
      <c r="L1" s="1"/>
    </row>
    <row r="2" spans="1:12" ht="17.100000000000001" customHeight="1" x14ac:dyDescent="0.3">
      <c r="A2" s="33" t="s">
        <v>91</v>
      </c>
      <c r="B2" s="34"/>
      <c r="C2" s="34"/>
      <c r="D2" s="34"/>
      <c r="E2" s="34"/>
      <c r="F2" s="34"/>
      <c r="G2" s="34"/>
      <c r="H2" s="34"/>
      <c r="I2" s="34"/>
      <c r="J2" s="27"/>
      <c r="K2" s="27"/>
      <c r="L2" s="1"/>
    </row>
    <row r="3" spans="1:12" ht="15" customHeight="1" x14ac:dyDescent="0.3">
      <c r="A3" s="35" t="s">
        <v>92</v>
      </c>
      <c r="B3" s="36"/>
      <c r="C3" s="36"/>
      <c r="D3" s="36"/>
      <c r="E3" s="36"/>
      <c r="F3" s="36"/>
      <c r="G3" s="36"/>
      <c r="H3" s="36"/>
      <c r="I3" s="36"/>
      <c r="J3" s="27"/>
      <c r="K3" s="27"/>
      <c r="L3" s="1"/>
    </row>
    <row r="4" spans="1:12" ht="15" customHeight="1" x14ac:dyDescent="0.3">
      <c r="A4" s="27"/>
      <c r="B4" s="27"/>
      <c r="C4" s="27"/>
      <c r="D4" s="27"/>
      <c r="E4" s="27"/>
      <c r="F4" s="27"/>
      <c r="G4" s="28" t="s">
        <v>93</v>
      </c>
      <c r="H4" s="27"/>
      <c r="I4" s="27"/>
      <c r="J4" s="27"/>
      <c r="K4" s="27"/>
      <c r="L4" s="1"/>
    </row>
    <row r="5" spans="1:12" ht="15" customHeight="1" x14ac:dyDescent="0.3">
      <c r="A5" s="37" t="s">
        <v>94</v>
      </c>
      <c r="B5" s="38"/>
      <c r="C5" s="39" t="s">
        <v>95</v>
      </c>
      <c r="D5" s="40"/>
      <c r="E5" s="40"/>
      <c r="F5" s="40"/>
      <c r="G5" s="27"/>
      <c r="H5" s="28" t="s">
        <v>96</v>
      </c>
      <c r="I5" s="28" t="s">
        <v>97</v>
      </c>
      <c r="J5" s="27"/>
      <c r="K5" s="27"/>
      <c r="L5" s="1"/>
    </row>
    <row r="6" spans="1:12" ht="15" customHeight="1" x14ac:dyDescent="0.3">
      <c r="A6" s="47" t="s">
        <v>98</v>
      </c>
      <c r="B6" s="48"/>
      <c r="C6" s="49" t="s">
        <v>99</v>
      </c>
      <c r="D6" s="50"/>
      <c r="E6" s="50"/>
      <c r="F6" s="50"/>
      <c r="G6" s="27"/>
      <c r="H6" s="28" t="s">
        <v>100</v>
      </c>
      <c r="I6" s="28" t="s">
        <v>101</v>
      </c>
      <c r="J6" s="27"/>
      <c r="K6" s="27"/>
      <c r="L6" s="1"/>
    </row>
    <row r="7" spans="1:12" ht="15" customHeight="1" x14ac:dyDescent="0.3">
      <c r="A7" s="51" t="s">
        <v>102</v>
      </c>
      <c r="B7" s="52"/>
      <c r="C7" s="53" t="s">
        <v>99</v>
      </c>
      <c r="D7" s="54"/>
      <c r="E7" s="54"/>
      <c r="F7" s="54"/>
      <c r="G7" s="27"/>
      <c r="H7" s="28" t="s">
        <v>103</v>
      </c>
      <c r="I7" s="28" t="s">
        <v>104</v>
      </c>
      <c r="J7" s="27"/>
      <c r="K7" s="27"/>
      <c r="L7" s="1"/>
    </row>
    <row r="8" spans="1:12" ht="15" customHeight="1" x14ac:dyDescent="0.3">
      <c r="A8" s="27"/>
      <c r="B8" s="27"/>
      <c r="C8" s="27"/>
      <c r="D8" s="27"/>
      <c r="E8" s="27"/>
      <c r="F8" s="27"/>
      <c r="G8" s="29" t="s">
        <v>105</v>
      </c>
      <c r="H8" s="27"/>
      <c r="I8" s="27"/>
      <c r="J8" s="27"/>
      <c r="K8" s="27"/>
      <c r="L8" s="1"/>
    </row>
    <row r="9" spans="1:12" ht="15" customHeight="1" thickBot="1" x14ac:dyDescent="0.35">
      <c r="A9" s="55" t="s">
        <v>106</v>
      </c>
      <c r="B9" s="55" t="s">
        <v>107</v>
      </c>
      <c r="C9" s="55" t="s">
        <v>108</v>
      </c>
      <c r="D9" s="55" t="s">
        <v>109</v>
      </c>
      <c r="E9" s="30" t="s">
        <v>110</v>
      </c>
      <c r="F9" s="30" t="s">
        <v>111</v>
      </c>
      <c r="G9" s="30" t="s">
        <v>112</v>
      </c>
      <c r="H9" s="30" t="s">
        <v>113</v>
      </c>
      <c r="I9" s="30" t="s">
        <v>114</v>
      </c>
      <c r="J9" s="30" t="s">
        <v>115</v>
      </c>
      <c r="K9" s="30" t="s">
        <v>116</v>
      </c>
      <c r="L9" s="1"/>
    </row>
    <row r="10" spans="1:12" ht="80.099999999999994" customHeight="1" thickBot="1" x14ac:dyDescent="0.35">
      <c r="A10" s="56"/>
      <c r="B10" s="56"/>
      <c r="C10" s="56"/>
      <c r="D10" s="56"/>
      <c r="E10" s="31" t="s">
        <v>117</v>
      </c>
      <c r="F10" s="31" t="s">
        <v>118</v>
      </c>
      <c r="G10" s="31" t="s">
        <v>119</v>
      </c>
      <c r="H10" s="31" t="s">
        <v>117</v>
      </c>
      <c r="I10" s="57" t="s">
        <v>125</v>
      </c>
      <c r="J10" s="41" t="s">
        <v>120</v>
      </c>
      <c r="K10" s="41" t="s">
        <v>121</v>
      </c>
      <c r="L10" s="1"/>
    </row>
    <row r="11" spans="1:12" ht="30" customHeight="1" thickBot="1" x14ac:dyDescent="0.35">
      <c r="A11" s="56"/>
      <c r="B11" s="56"/>
      <c r="C11" s="56"/>
      <c r="D11" s="56"/>
      <c r="E11" s="32" t="s">
        <v>122</v>
      </c>
      <c r="F11" s="32" t="s">
        <v>122</v>
      </c>
      <c r="G11" s="32" t="s">
        <v>122</v>
      </c>
      <c r="H11" s="32" t="s">
        <v>123</v>
      </c>
      <c r="I11" s="32" t="s">
        <v>123</v>
      </c>
      <c r="J11" s="42"/>
      <c r="K11" s="42"/>
      <c r="L11" s="1"/>
    </row>
    <row r="12" spans="1:12" ht="17.100000000000001" customHeight="1" thickBot="1" x14ac:dyDescent="0.35">
      <c r="A12" s="3" t="s">
        <v>0</v>
      </c>
      <c r="B12" s="3" t="s">
        <v>0</v>
      </c>
      <c r="C12" s="3" t="s">
        <v>0</v>
      </c>
      <c r="D12" s="4" t="s">
        <v>6</v>
      </c>
      <c r="E12" s="5">
        <v>308659197</v>
      </c>
      <c r="F12" s="5">
        <v>314695678</v>
      </c>
      <c r="G12" s="5">
        <v>277695048</v>
      </c>
      <c r="H12" s="5">
        <v>317952714</v>
      </c>
      <c r="I12" s="5">
        <v>360984184</v>
      </c>
      <c r="J12" s="5">
        <f>I12-H12</f>
        <v>43031470</v>
      </c>
      <c r="K12" s="6">
        <f>(J12/H12)</f>
        <v>0.13533921273589128</v>
      </c>
      <c r="L12" s="1"/>
    </row>
    <row r="13" spans="1:12" ht="18" customHeight="1" x14ac:dyDescent="0.3">
      <c r="A13" s="7" t="s">
        <v>7</v>
      </c>
      <c r="B13" s="7" t="s">
        <v>0</v>
      </c>
      <c r="C13" s="7" t="s">
        <v>0</v>
      </c>
      <c r="D13" s="8" t="s">
        <v>8</v>
      </c>
      <c r="E13" s="9">
        <v>183586043</v>
      </c>
      <c r="F13" s="9">
        <v>183586043</v>
      </c>
      <c r="G13" s="9">
        <v>135108513</v>
      </c>
      <c r="H13" s="9">
        <v>189277210</v>
      </c>
      <c r="I13" s="9">
        <v>200287585</v>
      </c>
      <c r="J13" s="9">
        <f>I13-H13</f>
        <v>11010375</v>
      </c>
      <c r="K13" s="10">
        <f>(J13/H13)</f>
        <v>5.8170632375656846E-2</v>
      </c>
      <c r="L13" s="1"/>
    </row>
    <row r="14" spans="1:12" ht="18" customHeight="1" x14ac:dyDescent="0.3">
      <c r="A14" s="7" t="s">
        <v>0</v>
      </c>
      <c r="B14" s="7" t="s">
        <v>5</v>
      </c>
      <c r="C14" s="7" t="s">
        <v>0</v>
      </c>
      <c r="D14" s="8" t="s">
        <v>9</v>
      </c>
      <c r="E14" s="9">
        <v>137928950</v>
      </c>
      <c r="F14" s="9">
        <v>137928950</v>
      </c>
      <c r="G14" s="9">
        <v>89108079</v>
      </c>
      <c r="H14" s="9">
        <v>142204747</v>
      </c>
      <c r="I14" s="9">
        <v>148683664</v>
      </c>
      <c r="J14" s="9">
        <f>I14-H14</f>
        <v>6478917</v>
      </c>
      <c r="K14" s="10">
        <f>(J14/H14)</f>
        <v>4.5560483293852351E-2</v>
      </c>
      <c r="L14" s="1"/>
    </row>
    <row r="15" spans="1:12" ht="18" customHeight="1" x14ac:dyDescent="0.3">
      <c r="A15" s="7" t="s">
        <v>0</v>
      </c>
      <c r="B15" s="7" t="s">
        <v>10</v>
      </c>
      <c r="C15" s="7" t="s">
        <v>0</v>
      </c>
      <c r="D15" s="8" t="s">
        <v>11</v>
      </c>
      <c r="E15" s="9">
        <v>45657093</v>
      </c>
      <c r="F15" s="9">
        <v>45657093</v>
      </c>
      <c r="G15" s="9">
        <v>46000434</v>
      </c>
      <c r="H15" s="9">
        <v>47072463</v>
      </c>
      <c r="I15" s="9">
        <v>51603921</v>
      </c>
      <c r="J15" s="9">
        <f>I15-H15</f>
        <v>4531458</v>
      </c>
      <c r="K15" s="10">
        <f>(J15/H15)</f>
        <v>9.6265581004333675E-2</v>
      </c>
      <c r="L15" s="1"/>
    </row>
    <row r="16" spans="1:12" ht="18" customHeight="1" x14ac:dyDescent="0.3">
      <c r="A16" s="7" t="s">
        <v>12</v>
      </c>
      <c r="B16" s="7" t="s">
        <v>0</v>
      </c>
      <c r="C16" s="7" t="s">
        <v>0</v>
      </c>
      <c r="D16" s="8" t="s">
        <v>13</v>
      </c>
      <c r="E16" s="9">
        <v>464194</v>
      </c>
      <c r="F16" s="9">
        <v>464194</v>
      </c>
      <c r="G16" s="9">
        <v>513716</v>
      </c>
      <c r="H16" s="9">
        <v>469888</v>
      </c>
      <c r="I16" s="9">
        <v>491648</v>
      </c>
      <c r="J16" s="9">
        <f>I16-H16</f>
        <v>21760</v>
      </c>
      <c r="K16" s="10">
        <f>(J16/H16)</f>
        <v>4.6308907654590031E-2</v>
      </c>
      <c r="L16" s="1"/>
    </row>
    <row r="17" spans="1:12" ht="18" customHeight="1" x14ac:dyDescent="0.35">
      <c r="A17" s="7" t="s">
        <v>0</v>
      </c>
      <c r="B17" s="7" t="s">
        <v>5</v>
      </c>
      <c r="C17" s="7" t="s">
        <v>0</v>
      </c>
      <c r="D17" s="8" t="s">
        <v>14</v>
      </c>
      <c r="E17" s="9">
        <v>183670</v>
      </c>
      <c r="F17" s="9">
        <v>183670</v>
      </c>
      <c r="G17" s="9">
        <v>92962</v>
      </c>
      <c r="H17" s="9">
        <v>189364</v>
      </c>
      <c r="I17" s="9">
        <v>189364</v>
      </c>
      <c r="J17" s="11"/>
      <c r="K17" s="10" t="s">
        <v>0</v>
      </c>
      <c r="L17" s="1"/>
    </row>
    <row r="18" spans="1:12" ht="18" customHeight="1" x14ac:dyDescent="0.35">
      <c r="A18" s="7" t="s">
        <v>0</v>
      </c>
      <c r="B18" s="7" t="s">
        <v>0</v>
      </c>
      <c r="C18" s="7" t="s">
        <v>15</v>
      </c>
      <c r="D18" s="8" t="s">
        <v>16</v>
      </c>
      <c r="E18" s="9">
        <v>183670</v>
      </c>
      <c r="F18" s="9">
        <v>183670</v>
      </c>
      <c r="G18" s="9">
        <v>92962</v>
      </c>
      <c r="H18" s="9">
        <v>189364</v>
      </c>
      <c r="I18" s="9">
        <v>189364</v>
      </c>
      <c r="J18" s="11"/>
      <c r="K18" s="10" t="s">
        <v>0</v>
      </c>
      <c r="L18" s="1"/>
    </row>
    <row r="19" spans="1:12" ht="18" customHeight="1" x14ac:dyDescent="0.3">
      <c r="A19" s="7" t="s">
        <v>0</v>
      </c>
      <c r="B19" s="7" t="s">
        <v>10</v>
      </c>
      <c r="C19" s="7" t="s">
        <v>0</v>
      </c>
      <c r="D19" s="8" t="s">
        <v>17</v>
      </c>
      <c r="E19" s="9">
        <v>280524</v>
      </c>
      <c r="F19" s="9">
        <v>280524</v>
      </c>
      <c r="G19" s="9">
        <v>420754</v>
      </c>
      <c r="H19" s="9">
        <v>280524</v>
      </c>
      <c r="I19" s="9">
        <v>302284</v>
      </c>
      <c r="J19" s="9">
        <f>I19-H19</f>
        <v>21760</v>
      </c>
      <c r="K19" s="10">
        <f>(J19/H19)</f>
        <v>7.7569120645648859E-2</v>
      </c>
      <c r="L19" s="1"/>
    </row>
    <row r="20" spans="1:12" ht="18" customHeight="1" x14ac:dyDescent="0.3">
      <c r="A20" s="7" t="s">
        <v>0</v>
      </c>
      <c r="B20" s="7" t="s">
        <v>0</v>
      </c>
      <c r="C20" s="7" t="s">
        <v>18</v>
      </c>
      <c r="D20" s="8" t="s">
        <v>19</v>
      </c>
      <c r="E20" s="9">
        <v>280514</v>
      </c>
      <c r="F20" s="9">
        <v>280514</v>
      </c>
      <c r="G20" s="9">
        <v>138504</v>
      </c>
      <c r="H20" s="9">
        <v>280514</v>
      </c>
      <c r="I20" s="9">
        <v>302274</v>
      </c>
      <c r="J20" s="9">
        <f>I20-H20</f>
        <v>21760</v>
      </c>
      <c r="K20" s="10">
        <f>(J20/H20)</f>
        <v>7.7571885895178133E-2</v>
      </c>
      <c r="L20" s="1"/>
    </row>
    <row r="21" spans="1:12" ht="18" customHeight="1" x14ac:dyDescent="0.35">
      <c r="A21" s="7" t="s">
        <v>0</v>
      </c>
      <c r="B21" s="7" t="s">
        <v>0</v>
      </c>
      <c r="C21" s="7" t="s">
        <v>20</v>
      </c>
      <c r="D21" s="8" t="s">
        <v>21</v>
      </c>
      <c r="E21" s="9">
        <v>10</v>
      </c>
      <c r="F21" s="9">
        <v>10</v>
      </c>
      <c r="G21" s="9">
        <v>282250</v>
      </c>
      <c r="H21" s="9">
        <v>10</v>
      </c>
      <c r="I21" s="9">
        <v>10</v>
      </c>
      <c r="J21" s="11"/>
      <c r="K21" s="10" t="s">
        <v>0</v>
      </c>
      <c r="L21" s="1"/>
    </row>
    <row r="22" spans="1:12" ht="18" customHeight="1" x14ac:dyDescent="0.3">
      <c r="A22" s="7" t="s">
        <v>22</v>
      </c>
      <c r="B22" s="7" t="s">
        <v>0</v>
      </c>
      <c r="C22" s="7" t="s">
        <v>0</v>
      </c>
      <c r="D22" s="8" t="s">
        <v>23</v>
      </c>
      <c r="E22" s="9">
        <v>8348459</v>
      </c>
      <c r="F22" s="9">
        <v>8348459</v>
      </c>
      <c r="G22" s="9">
        <v>3596350</v>
      </c>
      <c r="H22" s="9">
        <v>8348459</v>
      </c>
      <c r="I22" s="9">
        <v>10988938</v>
      </c>
      <c r="J22" s="9">
        <f>I22-H22</f>
        <v>2640479</v>
      </c>
      <c r="K22" s="10">
        <f>(J22/H22)</f>
        <v>0.31628340032573676</v>
      </c>
      <c r="L22" s="1"/>
    </row>
    <row r="23" spans="1:12" ht="18" customHeight="1" x14ac:dyDescent="0.3">
      <c r="A23" s="7" t="s">
        <v>24</v>
      </c>
      <c r="B23" s="7" t="s">
        <v>0</v>
      </c>
      <c r="C23" s="7" t="s">
        <v>0</v>
      </c>
      <c r="D23" s="8" t="s">
        <v>25</v>
      </c>
      <c r="E23" s="9">
        <v>9511174</v>
      </c>
      <c r="F23" s="9">
        <v>9511174</v>
      </c>
      <c r="G23" s="9">
        <v>8077149</v>
      </c>
      <c r="H23" s="9">
        <v>9798601</v>
      </c>
      <c r="I23" s="9">
        <v>17111841</v>
      </c>
      <c r="J23" s="9">
        <f>I23-H23</f>
        <v>7313240</v>
      </c>
      <c r="K23" s="10">
        <f>(J23/H23)</f>
        <v>0.74635552565105978</v>
      </c>
      <c r="L23" s="1"/>
    </row>
    <row r="24" spans="1:12" ht="18" customHeight="1" x14ac:dyDescent="0.3">
      <c r="A24" s="7" t="s">
        <v>0</v>
      </c>
      <c r="B24" s="7" t="s">
        <v>5</v>
      </c>
      <c r="C24" s="7" t="s">
        <v>0</v>
      </c>
      <c r="D24" s="8" t="s">
        <v>26</v>
      </c>
      <c r="E24" s="9">
        <v>239359</v>
      </c>
      <c r="F24" s="9">
        <v>239359</v>
      </c>
      <c r="G24" s="9">
        <v>434077</v>
      </c>
      <c r="H24" s="9">
        <v>239359</v>
      </c>
      <c r="I24" s="9">
        <v>239370</v>
      </c>
      <c r="J24" s="9">
        <f>I24-H24</f>
        <v>11</v>
      </c>
      <c r="K24" s="10">
        <f>(J24/H24)</f>
        <v>4.5956074348572646E-5</v>
      </c>
      <c r="L24" s="1"/>
    </row>
    <row r="25" spans="1:12" ht="18" customHeight="1" x14ac:dyDescent="0.35">
      <c r="A25" s="7" t="s">
        <v>0</v>
      </c>
      <c r="B25" s="7" t="s">
        <v>10</v>
      </c>
      <c r="C25" s="7" t="s">
        <v>0</v>
      </c>
      <c r="D25" s="8" t="s">
        <v>27</v>
      </c>
      <c r="E25" s="9">
        <v>6623248</v>
      </c>
      <c r="F25" s="9">
        <v>6623248</v>
      </c>
      <c r="G25" s="9">
        <v>2958802</v>
      </c>
      <c r="H25" s="9">
        <v>6828569</v>
      </c>
      <c r="I25" s="9">
        <v>6828569</v>
      </c>
      <c r="J25" s="11"/>
      <c r="K25" s="10" t="s">
        <v>0</v>
      </c>
      <c r="L25" s="1"/>
    </row>
    <row r="26" spans="1:12" ht="18" customHeight="1" x14ac:dyDescent="0.3">
      <c r="A26" s="7" t="s">
        <v>0</v>
      </c>
      <c r="B26" s="7" t="s">
        <v>28</v>
      </c>
      <c r="C26" s="7" t="s">
        <v>0</v>
      </c>
      <c r="D26" s="8" t="s">
        <v>29</v>
      </c>
      <c r="E26" s="9">
        <v>2648567</v>
      </c>
      <c r="F26" s="9">
        <v>2648567</v>
      </c>
      <c r="G26" s="9">
        <v>4684270</v>
      </c>
      <c r="H26" s="9">
        <v>2730673</v>
      </c>
      <c r="I26" s="9">
        <v>10043902</v>
      </c>
      <c r="J26" s="9">
        <f>I26-H26</f>
        <v>7313229</v>
      </c>
      <c r="K26" s="10">
        <f>(J26/H26)</f>
        <v>2.678178236647156</v>
      </c>
      <c r="L26" s="1"/>
    </row>
    <row r="27" spans="1:12" ht="18" customHeight="1" x14ac:dyDescent="0.3">
      <c r="A27" s="7" t="s">
        <v>30</v>
      </c>
      <c r="B27" s="7" t="s">
        <v>0</v>
      </c>
      <c r="C27" s="7" t="s">
        <v>0</v>
      </c>
      <c r="D27" s="8" t="s">
        <v>31</v>
      </c>
      <c r="E27" s="9">
        <v>106749307</v>
      </c>
      <c r="F27" s="9">
        <v>106749307</v>
      </c>
      <c r="G27" s="9">
        <v>111901163</v>
      </c>
      <c r="H27" s="9">
        <v>110058536</v>
      </c>
      <c r="I27" s="9">
        <v>132104152</v>
      </c>
      <c r="J27" s="9">
        <f>I27-H27</f>
        <v>22045616</v>
      </c>
      <c r="K27" s="10">
        <f>(J27/H27)</f>
        <v>0.20030809786530324</v>
      </c>
      <c r="L27" s="1"/>
    </row>
    <row r="28" spans="1:12" ht="18" customHeight="1" x14ac:dyDescent="0.3">
      <c r="A28" s="7" t="s">
        <v>0</v>
      </c>
      <c r="B28" s="7" t="s">
        <v>5</v>
      </c>
      <c r="C28" s="7" t="s">
        <v>0</v>
      </c>
      <c r="D28" s="8" t="s">
        <v>32</v>
      </c>
      <c r="E28" s="9">
        <v>106749307</v>
      </c>
      <c r="F28" s="9">
        <v>106749307</v>
      </c>
      <c r="G28" s="9">
        <v>111901163</v>
      </c>
      <c r="H28" s="9">
        <v>110058536</v>
      </c>
      <c r="I28" s="9">
        <v>132104152</v>
      </c>
      <c r="J28" s="9">
        <f>I28-H28</f>
        <v>22045616</v>
      </c>
      <c r="K28" s="10">
        <f>(J28/H28)</f>
        <v>0.20030809786530324</v>
      </c>
      <c r="L28" s="1"/>
    </row>
    <row r="29" spans="1:12" ht="18" customHeight="1" x14ac:dyDescent="0.35">
      <c r="A29" s="7" t="s">
        <v>33</v>
      </c>
      <c r="B29" s="7" t="s">
        <v>0</v>
      </c>
      <c r="C29" s="7" t="s">
        <v>0</v>
      </c>
      <c r="D29" s="8" t="s">
        <v>34</v>
      </c>
      <c r="E29" s="9">
        <v>10</v>
      </c>
      <c r="F29" s="9">
        <v>3730798</v>
      </c>
      <c r="G29" s="9">
        <v>18498157</v>
      </c>
      <c r="H29" s="9">
        <v>10</v>
      </c>
      <c r="I29" s="9">
        <v>10</v>
      </c>
      <c r="J29" s="11"/>
      <c r="K29" s="10" t="s">
        <v>0</v>
      </c>
      <c r="L29" s="1"/>
    </row>
    <row r="30" spans="1:12" ht="18" customHeight="1" x14ac:dyDescent="0.35">
      <c r="A30" s="7" t="s">
        <v>0</v>
      </c>
      <c r="B30" s="7" t="s">
        <v>4</v>
      </c>
      <c r="C30" s="7" t="s">
        <v>0</v>
      </c>
      <c r="D30" s="8" t="s">
        <v>35</v>
      </c>
      <c r="E30" s="9">
        <v>10</v>
      </c>
      <c r="F30" s="9">
        <v>3730798</v>
      </c>
      <c r="G30" s="9">
        <v>18498157</v>
      </c>
      <c r="H30" s="9">
        <v>10</v>
      </c>
      <c r="I30" s="9">
        <v>10</v>
      </c>
      <c r="J30" s="11"/>
      <c r="K30" s="10" t="s">
        <v>0</v>
      </c>
      <c r="L30" s="1"/>
    </row>
    <row r="31" spans="1:12" ht="18" customHeight="1" x14ac:dyDescent="0.35">
      <c r="A31" s="12" t="s">
        <v>3</v>
      </c>
      <c r="B31" s="12" t="s">
        <v>0</v>
      </c>
      <c r="C31" s="12" t="s">
        <v>0</v>
      </c>
      <c r="D31" s="13" t="s">
        <v>36</v>
      </c>
      <c r="E31" s="14">
        <v>10</v>
      </c>
      <c r="F31" s="14">
        <v>2305703</v>
      </c>
      <c r="G31" s="14">
        <v>0</v>
      </c>
      <c r="H31" s="14">
        <v>10</v>
      </c>
      <c r="I31" s="14">
        <v>10</v>
      </c>
      <c r="J31" s="15"/>
      <c r="K31" s="16" t="s">
        <v>0</v>
      </c>
      <c r="L31" s="1"/>
    </row>
    <row r="32" spans="1:12" ht="18" customHeight="1" thickBot="1" x14ac:dyDescent="0.35">
      <c r="A32" s="17" t="s">
        <v>0</v>
      </c>
      <c r="B32" s="17" t="s">
        <v>0</v>
      </c>
      <c r="C32" s="17" t="s">
        <v>0</v>
      </c>
      <c r="D32" s="18" t="s">
        <v>37</v>
      </c>
      <c r="E32" s="19">
        <v>308659197</v>
      </c>
      <c r="F32" s="19">
        <v>314695678</v>
      </c>
      <c r="G32" s="19">
        <v>124138298</v>
      </c>
      <c r="H32" s="19">
        <v>317952714</v>
      </c>
      <c r="I32" s="19">
        <v>360984184</v>
      </c>
      <c r="J32" s="19">
        <f t="shared" ref="J32:J38" si="0">I32-H32</f>
        <v>43031470</v>
      </c>
      <c r="K32" s="20">
        <f t="shared" ref="K32:K38" si="1">(J32/H32)</f>
        <v>0.13533921273589128</v>
      </c>
      <c r="L32" s="1"/>
    </row>
    <row r="33" spans="1:12" ht="18" customHeight="1" x14ac:dyDescent="0.3">
      <c r="A33" s="7" t="s">
        <v>38</v>
      </c>
      <c r="B33" s="7" t="s">
        <v>0</v>
      </c>
      <c r="C33" s="7" t="s">
        <v>0</v>
      </c>
      <c r="D33" s="8" t="s">
        <v>39</v>
      </c>
      <c r="E33" s="9">
        <v>24096061</v>
      </c>
      <c r="F33" s="9">
        <v>23462985</v>
      </c>
      <c r="G33" s="9">
        <v>15111515</v>
      </c>
      <c r="H33" s="9">
        <v>24096061</v>
      </c>
      <c r="I33" s="9">
        <v>25833520</v>
      </c>
      <c r="J33" s="9">
        <f t="shared" si="0"/>
        <v>1737459</v>
      </c>
      <c r="K33" s="10">
        <f t="shared" si="1"/>
        <v>7.2105519653191452E-2</v>
      </c>
      <c r="L33" s="1"/>
    </row>
    <row r="34" spans="1:12" ht="18" customHeight="1" x14ac:dyDescent="0.3">
      <c r="A34" s="7" t="s">
        <v>40</v>
      </c>
      <c r="B34" s="7" t="s">
        <v>0</v>
      </c>
      <c r="C34" s="7" t="s">
        <v>0</v>
      </c>
      <c r="D34" s="8" t="s">
        <v>41</v>
      </c>
      <c r="E34" s="9">
        <v>19652577</v>
      </c>
      <c r="F34" s="9">
        <v>18611948</v>
      </c>
      <c r="G34" s="9">
        <v>10568890</v>
      </c>
      <c r="H34" s="9">
        <v>20261807</v>
      </c>
      <c r="I34" s="9">
        <v>19002043</v>
      </c>
      <c r="J34" s="9">
        <f t="shared" si="0"/>
        <v>-1259764</v>
      </c>
      <c r="K34" s="10">
        <f t="shared" si="1"/>
        <v>-6.2174316436831127E-2</v>
      </c>
      <c r="L34" s="1"/>
    </row>
    <row r="35" spans="1:12" ht="18" customHeight="1" x14ac:dyDescent="0.3">
      <c r="A35" s="7" t="s">
        <v>42</v>
      </c>
      <c r="B35" s="7" t="s">
        <v>0</v>
      </c>
      <c r="C35" s="7" t="s">
        <v>0</v>
      </c>
      <c r="D35" s="8" t="s">
        <v>43</v>
      </c>
      <c r="E35" s="9">
        <v>139454467</v>
      </c>
      <c r="F35" s="9">
        <v>139391364</v>
      </c>
      <c r="G35" s="9">
        <v>87567288</v>
      </c>
      <c r="H35" s="9">
        <v>142892166</v>
      </c>
      <c r="I35" s="9">
        <v>145649031</v>
      </c>
      <c r="J35" s="9">
        <f t="shared" si="0"/>
        <v>2756865</v>
      </c>
      <c r="K35" s="10">
        <f t="shared" si="1"/>
        <v>1.9293325009853934E-2</v>
      </c>
      <c r="L35" s="1"/>
    </row>
    <row r="36" spans="1:12" ht="18" customHeight="1" x14ac:dyDescent="0.3">
      <c r="A36" s="7" t="s">
        <v>0</v>
      </c>
      <c r="B36" s="7" t="s">
        <v>5</v>
      </c>
      <c r="C36" s="7" t="s">
        <v>0</v>
      </c>
      <c r="D36" s="8" t="s">
        <v>44</v>
      </c>
      <c r="E36" s="9">
        <v>138915780</v>
      </c>
      <c r="F36" s="9">
        <v>138852677</v>
      </c>
      <c r="G36" s="9">
        <v>87202926</v>
      </c>
      <c r="H36" s="9">
        <v>142343101</v>
      </c>
      <c r="I36" s="9">
        <v>145099115</v>
      </c>
      <c r="J36" s="9">
        <f t="shared" si="0"/>
        <v>2756014</v>
      </c>
      <c r="K36" s="10">
        <f t="shared" si="1"/>
        <v>1.9361767311785627E-2</v>
      </c>
      <c r="L36" s="1"/>
    </row>
    <row r="37" spans="1:12" ht="18" customHeight="1" x14ac:dyDescent="0.3">
      <c r="A37" s="7" t="s">
        <v>0</v>
      </c>
      <c r="B37" s="7" t="s">
        <v>0</v>
      </c>
      <c r="C37" s="7" t="s">
        <v>45</v>
      </c>
      <c r="D37" s="8" t="s">
        <v>46</v>
      </c>
      <c r="E37" s="9">
        <v>26338949</v>
      </c>
      <c r="F37" s="9">
        <v>26275846</v>
      </c>
      <c r="G37" s="9">
        <v>17634073</v>
      </c>
      <c r="H37" s="9">
        <v>27397775</v>
      </c>
      <c r="I37" s="9">
        <v>26569336</v>
      </c>
      <c r="J37" s="9">
        <f t="shared" si="0"/>
        <v>-828439</v>
      </c>
      <c r="K37" s="10">
        <f t="shared" si="1"/>
        <v>-3.0237455413806413E-2</v>
      </c>
      <c r="L37" s="1"/>
    </row>
    <row r="38" spans="1:12" ht="18" customHeight="1" x14ac:dyDescent="0.3">
      <c r="A38" s="7" t="s">
        <v>0</v>
      </c>
      <c r="B38" s="7" t="s">
        <v>0</v>
      </c>
      <c r="C38" s="7" t="s">
        <v>18</v>
      </c>
      <c r="D38" s="8" t="s">
        <v>47</v>
      </c>
      <c r="E38" s="9">
        <v>1496796</v>
      </c>
      <c r="F38" s="9">
        <v>1496796</v>
      </c>
      <c r="G38" s="9">
        <v>1457252</v>
      </c>
      <c r="H38" s="9">
        <v>1496796</v>
      </c>
      <c r="I38" s="9">
        <v>1543908</v>
      </c>
      <c r="J38" s="9">
        <f t="shared" si="0"/>
        <v>47112</v>
      </c>
      <c r="K38" s="10">
        <f t="shared" si="1"/>
        <v>3.1475231093615962E-2</v>
      </c>
      <c r="L38" s="1"/>
    </row>
    <row r="39" spans="1:12" ht="18" customHeight="1" x14ac:dyDescent="0.35">
      <c r="A39" s="7" t="s">
        <v>0</v>
      </c>
      <c r="B39" s="7" t="s">
        <v>0</v>
      </c>
      <c r="C39" s="7" t="s">
        <v>48</v>
      </c>
      <c r="D39" s="8" t="s">
        <v>49</v>
      </c>
      <c r="E39" s="9">
        <v>13057</v>
      </c>
      <c r="F39" s="9">
        <v>13057</v>
      </c>
      <c r="G39" s="9">
        <v>3604</v>
      </c>
      <c r="H39" s="9">
        <v>13462</v>
      </c>
      <c r="I39" s="9">
        <v>13462</v>
      </c>
      <c r="J39" s="11"/>
      <c r="K39" s="10" t="s">
        <v>0</v>
      </c>
      <c r="L39" s="1"/>
    </row>
    <row r="40" spans="1:12" ht="18" customHeight="1" x14ac:dyDescent="0.35">
      <c r="A40" s="7" t="s">
        <v>0</v>
      </c>
      <c r="B40" s="7" t="s">
        <v>0</v>
      </c>
      <c r="C40" s="7" t="s">
        <v>50</v>
      </c>
      <c r="D40" s="8" t="s">
        <v>51</v>
      </c>
      <c r="E40" s="9">
        <v>1862377</v>
      </c>
      <c r="F40" s="9">
        <v>1862377</v>
      </c>
      <c r="G40" s="9">
        <v>729988</v>
      </c>
      <c r="H40" s="9">
        <v>1862377</v>
      </c>
      <c r="I40" s="9">
        <v>1862377</v>
      </c>
      <c r="J40" s="11"/>
      <c r="K40" s="10" t="s">
        <v>0</v>
      </c>
      <c r="L40" s="1"/>
    </row>
    <row r="41" spans="1:12" ht="18" customHeight="1" x14ac:dyDescent="0.3">
      <c r="A41" s="7" t="s">
        <v>0</v>
      </c>
      <c r="B41" s="7" t="s">
        <v>0</v>
      </c>
      <c r="C41" s="7" t="s">
        <v>52</v>
      </c>
      <c r="D41" s="8" t="s">
        <v>53</v>
      </c>
      <c r="E41" s="9">
        <v>76390006</v>
      </c>
      <c r="F41" s="9">
        <v>76390006</v>
      </c>
      <c r="G41" s="9">
        <v>47687390</v>
      </c>
      <c r="H41" s="9">
        <v>78758096</v>
      </c>
      <c r="I41" s="9">
        <v>81559929</v>
      </c>
      <c r="J41" s="9">
        <f>I41-H41</f>
        <v>2801833</v>
      </c>
      <c r="K41" s="10">
        <f>(J41/H41)</f>
        <v>3.5575174392230104E-2</v>
      </c>
      <c r="L41" s="1"/>
    </row>
    <row r="42" spans="1:12" ht="18" customHeight="1" x14ac:dyDescent="0.3">
      <c r="A42" s="12" t="s">
        <v>0</v>
      </c>
      <c r="B42" s="12" t="s">
        <v>0</v>
      </c>
      <c r="C42" s="12" t="s">
        <v>54</v>
      </c>
      <c r="D42" s="13" t="s">
        <v>55</v>
      </c>
      <c r="E42" s="14">
        <v>32814595</v>
      </c>
      <c r="F42" s="14">
        <v>32814595</v>
      </c>
      <c r="G42" s="14">
        <v>19690619</v>
      </c>
      <c r="H42" s="14">
        <v>32814595</v>
      </c>
      <c r="I42" s="14">
        <v>33550103</v>
      </c>
      <c r="J42" s="14">
        <f>I42-H42</f>
        <v>735508</v>
      </c>
      <c r="K42" s="16">
        <f>(J42/H42)</f>
        <v>2.2414050820983772E-2</v>
      </c>
      <c r="L42" s="1"/>
    </row>
    <row r="43" spans="1:12" ht="18" customHeight="1" x14ac:dyDescent="0.3">
      <c r="A43" s="21" t="s">
        <v>0</v>
      </c>
      <c r="B43" s="21" t="s">
        <v>10</v>
      </c>
      <c r="C43" s="21" t="s">
        <v>0</v>
      </c>
      <c r="D43" s="22" t="s">
        <v>56</v>
      </c>
      <c r="E43" s="23">
        <v>538667</v>
      </c>
      <c r="F43" s="23">
        <v>538667</v>
      </c>
      <c r="G43" s="23">
        <v>309955</v>
      </c>
      <c r="H43" s="23">
        <v>549045</v>
      </c>
      <c r="I43" s="23">
        <v>549896</v>
      </c>
      <c r="J43" s="23">
        <f>I43-H43</f>
        <v>851</v>
      </c>
      <c r="K43" s="24">
        <f>(J43/H43)</f>
        <v>1.5499640284493985E-3</v>
      </c>
      <c r="L43" s="1"/>
    </row>
    <row r="44" spans="1:12" ht="18" customHeight="1" x14ac:dyDescent="0.3">
      <c r="A44" s="7" t="s">
        <v>0</v>
      </c>
      <c r="B44" s="7" t="s">
        <v>0</v>
      </c>
      <c r="C44" s="7" t="s">
        <v>45</v>
      </c>
      <c r="D44" s="8" t="s">
        <v>57</v>
      </c>
      <c r="E44" s="9">
        <v>280514</v>
      </c>
      <c r="F44" s="9">
        <v>280514</v>
      </c>
      <c r="G44" s="9">
        <v>160584</v>
      </c>
      <c r="H44" s="9">
        <v>280514</v>
      </c>
      <c r="I44" s="9">
        <v>302274</v>
      </c>
      <c r="J44" s="9">
        <f>I44-H44</f>
        <v>21760</v>
      </c>
      <c r="K44" s="10">
        <f>(J44/H44)</f>
        <v>7.7571885895178133E-2</v>
      </c>
      <c r="L44" s="1"/>
    </row>
    <row r="45" spans="1:12" ht="18" customHeight="1" x14ac:dyDescent="0.3">
      <c r="A45" s="7" t="s">
        <v>0</v>
      </c>
      <c r="B45" s="7" t="s">
        <v>0</v>
      </c>
      <c r="C45" s="7" t="s">
        <v>15</v>
      </c>
      <c r="D45" s="8" t="s">
        <v>58</v>
      </c>
      <c r="E45" s="9">
        <v>258153</v>
      </c>
      <c r="F45" s="9">
        <v>258153</v>
      </c>
      <c r="G45" s="9">
        <v>149371</v>
      </c>
      <c r="H45" s="9">
        <v>268531</v>
      </c>
      <c r="I45" s="9">
        <v>247622</v>
      </c>
      <c r="J45" s="9">
        <f>I45-H45</f>
        <v>-20909</v>
      </c>
      <c r="K45" s="10">
        <f>(J45/H45)</f>
        <v>-7.7864380648789158E-2</v>
      </c>
      <c r="L45" s="1"/>
    </row>
    <row r="46" spans="1:12" ht="18" customHeight="1" x14ac:dyDescent="0.35">
      <c r="A46" s="7" t="s">
        <v>0</v>
      </c>
      <c r="B46" s="7" t="s">
        <v>59</v>
      </c>
      <c r="C46" s="7" t="s">
        <v>0</v>
      </c>
      <c r="D46" s="8" t="s">
        <v>60</v>
      </c>
      <c r="E46" s="9">
        <v>20</v>
      </c>
      <c r="F46" s="9">
        <v>20</v>
      </c>
      <c r="G46" s="9">
        <v>54407</v>
      </c>
      <c r="H46" s="9">
        <v>20</v>
      </c>
      <c r="I46" s="9">
        <v>20</v>
      </c>
      <c r="J46" s="11"/>
      <c r="K46" s="10" t="s">
        <v>0</v>
      </c>
      <c r="L46" s="1"/>
    </row>
    <row r="47" spans="1:12" ht="18" customHeight="1" x14ac:dyDescent="0.35">
      <c r="A47" s="7" t="s">
        <v>0</v>
      </c>
      <c r="B47" s="7" t="s">
        <v>0</v>
      </c>
      <c r="C47" s="7" t="s">
        <v>45</v>
      </c>
      <c r="D47" s="8" t="s">
        <v>61</v>
      </c>
      <c r="E47" s="9">
        <v>10</v>
      </c>
      <c r="F47" s="9">
        <v>10</v>
      </c>
      <c r="G47" s="9">
        <v>31653</v>
      </c>
      <c r="H47" s="9">
        <v>10</v>
      </c>
      <c r="I47" s="9">
        <v>10</v>
      </c>
      <c r="J47" s="11"/>
      <c r="K47" s="10" t="s">
        <v>0</v>
      </c>
      <c r="L47" s="1"/>
    </row>
    <row r="48" spans="1:12" ht="18" customHeight="1" x14ac:dyDescent="0.35">
      <c r="A48" s="7" t="s">
        <v>0</v>
      </c>
      <c r="B48" s="7" t="s">
        <v>0</v>
      </c>
      <c r="C48" s="7" t="s">
        <v>62</v>
      </c>
      <c r="D48" s="8" t="s">
        <v>63</v>
      </c>
      <c r="E48" s="9">
        <v>10</v>
      </c>
      <c r="F48" s="9">
        <v>10</v>
      </c>
      <c r="G48" s="9">
        <v>22754</v>
      </c>
      <c r="H48" s="9">
        <v>10</v>
      </c>
      <c r="I48" s="9">
        <v>10</v>
      </c>
      <c r="J48" s="11"/>
      <c r="K48" s="10" t="s">
        <v>0</v>
      </c>
      <c r="L48" s="1"/>
    </row>
    <row r="49" spans="1:12" ht="18" customHeight="1" x14ac:dyDescent="0.35">
      <c r="A49" s="7" t="s">
        <v>64</v>
      </c>
      <c r="B49" s="7" t="s">
        <v>0</v>
      </c>
      <c r="C49" s="7" t="s">
        <v>0</v>
      </c>
      <c r="D49" s="8" t="s">
        <v>13</v>
      </c>
      <c r="E49" s="9">
        <v>7169409</v>
      </c>
      <c r="F49" s="9">
        <v>7169409</v>
      </c>
      <c r="G49" s="9">
        <v>3560612</v>
      </c>
      <c r="H49" s="9">
        <v>7401303</v>
      </c>
      <c r="I49" s="9">
        <v>7401303</v>
      </c>
      <c r="J49" s="11"/>
      <c r="K49" s="10" t="s">
        <v>0</v>
      </c>
      <c r="L49" s="1"/>
    </row>
    <row r="50" spans="1:12" ht="18" customHeight="1" x14ac:dyDescent="0.35">
      <c r="A50" s="7" t="s">
        <v>0</v>
      </c>
      <c r="B50" s="7" t="s">
        <v>5</v>
      </c>
      <c r="C50" s="7" t="s">
        <v>0</v>
      </c>
      <c r="D50" s="8" t="s">
        <v>65</v>
      </c>
      <c r="E50" s="9">
        <v>1048055</v>
      </c>
      <c r="F50" s="9">
        <v>1048055</v>
      </c>
      <c r="G50" s="9">
        <v>123686</v>
      </c>
      <c r="H50" s="9">
        <v>1090187</v>
      </c>
      <c r="I50" s="9">
        <v>1090187</v>
      </c>
      <c r="J50" s="11"/>
      <c r="K50" s="10" t="s">
        <v>0</v>
      </c>
      <c r="L50" s="1"/>
    </row>
    <row r="51" spans="1:12" ht="18" customHeight="1" x14ac:dyDescent="0.35">
      <c r="A51" s="7" t="s">
        <v>0</v>
      </c>
      <c r="B51" s="7" t="s">
        <v>0</v>
      </c>
      <c r="C51" s="7" t="s">
        <v>45</v>
      </c>
      <c r="D51" s="8" t="s">
        <v>66</v>
      </c>
      <c r="E51" s="9">
        <v>1048055</v>
      </c>
      <c r="F51" s="9">
        <v>1048055</v>
      </c>
      <c r="G51" s="9">
        <v>123686</v>
      </c>
      <c r="H51" s="9">
        <v>1090187</v>
      </c>
      <c r="I51" s="9">
        <v>1090187</v>
      </c>
      <c r="J51" s="11"/>
      <c r="K51" s="10" t="s">
        <v>0</v>
      </c>
      <c r="L51" s="1"/>
    </row>
    <row r="52" spans="1:12" ht="18" customHeight="1" x14ac:dyDescent="0.35">
      <c r="A52" s="7" t="s">
        <v>0</v>
      </c>
      <c r="B52" s="7" t="s">
        <v>10</v>
      </c>
      <c r="C52" s="7" t="s">
        <v>0</v>
      </c>
      <c r="D52" s="8" t="s">
        <v>67</v>
      </c>
      <c r="E52" s="9">
        <v>6121354</v>
      </c>
      <c r="F52" s="9">
        <v>6121354</v>
      </c>
      <c r="G52" s="9">
        <v>3436926</v>
      </c>
      <c r="H52" s="9">
        <v>6311116</v>
      </c>
      <c r="I52" s="9">
        <v>6311116</v>
      </c>
      <c r="J52" s="11"/>
      <c r="K52" s="10" t="s">
        <v>0</v>
      </c>
      <c r="L52" s="1"/>
    </row>
    <row r="53" spans="1:12" ht="18" customHeight="1" x14ac:dyDescent="0.35">
      <c r="A53" s="7" t="s">
        <v>0</v>
      </c>
      <c r="B53" s="7" t="s">
        <v>0</v>
      </c>
      <c r="C53" s="7" t="s">
        <v>45</v>
      </c>
      <c r="D53" s="8" t="s">
        <v>68</v>
      </c>
      <c r="E53" s="9">
        <v>6121354</v>
      </c>
      <c r="F53" s="9">
        <v>6121354</v>
      </c>
      <c r="G53" s="9">
        <v>3436926</v>
      </c>
      <c r="H53" s="9">
        <v>6311116</v>
      </c>
      <c r="I53" s="9">
        <v>6311116</v>
      </c>
      <c r="J53" s="11"/>
      <c r="K53" s="10" t="s">
        <v>0</v>
      </c>
      <c r="L53" s="1"/>
    </row>
    <row r="54" spans="1:12" ht="18" customHeight="1" x14ac:dyDescent="0.35">
      <c r="A54" s="7" t="s">
        <v>69</v>
      </c>
      <c r="B54" s="7" t="s">
        <v>0</v>
      </c>
      <c r="C54" s="7" t="s">
        <v>0</v>
      </c>
      <c r="D54" s="8" t="s">
        <v>70</v>
      </c>
      <c r="E54" s="9">
        <v>239370</v>
      </c>
      <c r="F54" s="9">
        <v>239370</v>
      </c>
      <c r="G54" s="9">
        <v>0</v>
      </c>
      <c r="H54" s="9">
        <v>239370</v>
      </c>
      <c r="I54" s="9">
        <v>239370</v>
      </c>
      <c r="J54" s="11"/>
      <c r="K54" s="10" t="s">
        <v>0</v>
      </c>
      <c r="L54" s="1"/>
    </row>
    <row r="55" spans="1:12" ht="18" customHeight="1" x14ac:dyDescent="0.35">
      <c r="A55" s="7" t="s">
        <v>0</v>
      </c>
      <c r="B55" s="7" t="s">
        <v>28</v>
      </c>
      <c r="C55" s="7" t="s">
        <v>0</v>
      </c>
      <c r="D55" s="8" t="s">
        <v>71</v>
      </c>
      <c r="E55" s="9">
        <v>239370</v>
      </c>
      <c r="F55" s="9">
        <v>239370</v>
      </c>
      <c r="G55" s="9">
        <v>0</v>
      </c>
      <c r="H55" s="9">
        <v>239370</v>
      </c>
      <c r="I55" s="9">
        <v>239370</v>
      </c>
      <c r="J55" s="11"/>
      <c r="K55" s="10" t="s">
        <v>0</v>
      </c>
      <c r="L55" s="1"/>
    </row>
    <row r="56" spans="1:12" ht="18" customHeight="1" x14ac:dyDescent="0.3">
      <c r="A56" s="7" t="s">
        <v>72</v>
      </c>
      <c r="B56" s="7" t="s">
        <v>0</v>
      </c>
      <c r="C56" s="7" t="s">
        <v>0</v>
      </c>
      <c r="D56" s="8" t="s">
        <v>73</v>
      </c>
      <c r="E56" s="9">
        <v>0</v>
      </c>
      <c r="F56" s="9">
        <v>0</v>
      </c>
      <c r="G56" s="9">
        <v>0</v>
      </c>
      <c r="H56" s="9">
        <v>0</v>
      </c>
      <c r="I56" s="9">
        <v>20</v>
      </c>
      <c r="J56" s="9">
        <f t="shared" ref="J56:J65" si="2">I56-H56</f>
        <v>20</v>
      </c>
      <c r="K56" s="10" t="s">
        <v>0</v>
      </c>
      <c r="L56" s="1"/>
    </row>
    <row r="57" spans="1:12" ht="18" customHeight="1" x14ac:dyDescent="0.3">
      <c r="A57" s="7"/>
      <c r="B57" s="7" t="s">
        <v>5</v>
      </c>
      <c r="C57" s="7"/>
      <c r="D57" s="8" t="s">
        <v>1</v>
      </c>
      <c r="E57" s="9"/>
      <c r="F57" s="9"/>
      <c r="G57" s="9"/>
      <c r="H57" s="9"/>
      <c r="I57" s="9">
        <v>10</v>
      </c>
      <c r="J57" s="9">
        <v>10</v>
      </c>
      <c r="K57" s="10"/>
      <c r="L57" s="1"/>
    </row>
    <row r="58" spans="1:12" ht="18" customHeight="1" x14ac:dyDescent="0.3">
      <c r="A58" s="7"/>
      <c r="B58" s="7" t="s">
        <v>10</v>
      </c>
      <c r="C58" s="7"/>
      <c r="D58" s="8" t="s">
        <v>2</v>
      </c>
      <c r="E58" s="9"/>
      <c r="F58" s="9"/>
      <c r="G58" s="9"/>
      <c r="H58" s="9"/>
      <c r="I58" s="9">
        <v>10</v>
      </c>
      <c r="J58" s="9">
        <v>10</v>
      </c>
      <c r="K58" s="10"/>
      <c r="L58" s="1"/>
    </row>
    <row r="59" spans="1:12" ht="18" customHeight="1" x14ac:dyDescent="0.3">
      <c r="A59" s="7" t="s">
        <v>74</v>
      </c>
      <c r="B59" s="7" t="s">
        <v>0</v>
      </c>
      <c r="C59" s="7" t="s">
        <v>0</v>
      </c>
      <c r="D59" s="8" t="s">
        <v>75</v>
      </c>
      <c r="E59" s="9">
        <v>1684715</v>
      </c>
      <c r="F59" s="9">
        <v>1600479</v>
      </c>
      <c r="G59" s="9">
        <v>583232</v>
      </c>
      <c r="H59" s="9">
        <v>1736941</v>
      </c>
      <c r="I59" s="9">
        <v>1713054</v>
      </c>
      <c r="J59" s="9">
        <f t="shared" si="2"/>
        <v>-23887</v>
      </c>
      <c r="K59" s="10">
        <f t="shared" ref="K59:K65" si="3">(J59/H59)</f>
        <v>-1.3752338162321E-2</v>
      </c>
      <c r="L59" s="1"/>
    </row>
    <row r="60" spans="1:12" ht="18" customHeight="1" x14ac:dyDescent="0.3">
      <c r="A60" s="7" t="s">
        <v>0</v>
      </c>
      <c r="B60" s="7" t="s">
        <v>7</v>
      </c>
      <c r="C60" s="7" t="s">
        <v>0</v>
      </c>
      <c r="D60" s="8" t="s">
        <v>76</v>
      </c>
      <c r="E60" s="9">
        <v>194784</v>
      </c>
      <c r="F60" s="9">
        <v>185045</v>
      </c>
      <c r="G60" s="9">
        <v>14803</v>
      </c>
      <c r="H60" s="9">
        <v>200822</v>
      </c>
      <c r="I60" s="9">
        <v>208087</v>
      </c>
      <c r="J60" s="9">
        <f t="shared" si="2"/>
        <v>7265</v>
      </c>
      <c r="K60" s="10">
        <f t="shared" si="3"/>
        <v>3.6176315343936422E-2</v>
      </c>
      <c r="L60" s="1"/>
    </row>
    <row r="61" spans="1:12" ht="18" customHeight="1" x14ac:dyDescent="0.3">
      <c r="A61" s="7" t="s">
        <v>0</v>
      </c>
      <c r="B61" s="7" t="s">
        <v>12</v>
      </c>
      <c r="C61" s="7" t="s">
        <v>0</v>
      </c>
      <c r="D61" s="8" t="s">
        <v>77</v>
      </c>
      <c r="E61" s="9">
        <v>73670</v>
      </c>
      <c r="F61" s="9">
        <v>69986</v>
      </c>
      <c r="G61" s="9">
        <v>30945</v>
      </c>
      <c r="H61" s="9">
        <v>75954</v>
      </c>
      <c r="I61" s="9">
        <v>102807</v>
      </c>
      <c r="J61" s="9">
        <f t="shared" si="2"/>
        <v>26853</v>
      </c>
      <c r="K61" s="10">
        <f t="shared" si="3"/>
        <v>0.35354293388103325</v>
      </c>
      <c r="L61" s="1"/>
    </row>
    <row r="62" spans="1:12" ht="18" customHeight="1" x14ac:dyDescent="0.3">
      <c r="A62" s="7" t="s">
        <v>0</v>
      </c>
      <c r="B62" s="7" t="s">
        <v>22</v>
      </c>
      <c r="C62" s="7" t="s">
        <v>0</v>
      </c>
      <c r="D62" s="8" t="s">
        <v>78</v>
      </c>
      <c r="E62" s="9">
        <v>20840</v>
      </c>
      <c r="F62" s="9">
        <v>19798</v>
      </c>
      <c r="G62" s="9">
        <v>1009</v>
      </c>
      <c r="H62" s="9">
        <v>21486</v>
      </c>
      <c r="I62" s="9">
        <v>5155</v>
      </c>
      <c r="J62" s="9">
        <f t="shared" si="2"/>
        <v>-16331</v>
      </c>
      <c r="K62" s="10">
        <f t="shared" si="3"/>
        <v>-0.76007632877222375</v>
      </c>
      <c r="L62" s="1"/>
    </row>
    <row r="63" spans="1:12" ht="18" customHeight="1" x14ac:dyDescent="0.3">
      <c r="A63" s="7" t="s">
        <v>0</v>
      </c>
      <c r="B63" s="7" t="s">
        <v>79</v>
      </c>
      <c r="C63" s="7" t="s">
        <v>0</v>
      </c>
      <c r="D63" s="8" t="s">
        <v>80</v>
      </c>
      <c r="E63" s="9">
        <v>1395421</v>
      </c>
      <c r="F63" s="9">
        <v>1325650</v>
      </c>
      <c r="G63" s="9">
        <v>536475</v>
      </c>
      <c r="H63" s="9">
        <v>1438679</v>
      </c>
      <c r="I63" s="9">
        <v>1397005</v>
      </c>
      <c r="J63" s="9">
        <f t="shared" si="2"/>
        <v>-41674</v>
      </c>
      <c r="K63" s="10">
        <f t="shared" si="3"/>
        <v>-2.896685084024998E-2</v>
      </c>
      <c r="L63" s="1"/>
    </row>
    <row r="64" spans="1:12" ht="18" customHeight="1" x14ac:dyDescent="0.3">
      <c r="A64" s="7" t="s">
        <v>81</v>
      </c>
      <c r="B64" s="7" t="s">
        <v>0</v>
      </c>
      <c r="C64" s="7" t="s">
        <v>0</v>
      </c>
      <c r="D64" s="8" t="s">
        <v>82</v>
      </c>
      <c r="E64" s="9">
        <v>116362578</v>
      </c>
      <c r="F64" s="9">
        <v>121686864</v>
      </c>
      <c r="G64" s="9">
        <v>4214315</v>
      </c>
      <c r="H64" s="9">
        <v>121325046</v>
      </c>
      <c r="I64" s="9">
        <v>161145823</v>
      </c>
      <c r="J64" s="9">
        <f t="shared" si="2"/>
        <v>39820777</v>
      </c>
      <c r="K64" s="10">
        <f t="shared" si="3"/>
        <v>0.32821563488218253</v>
      </c>
      <c r="L64" s="1"/>
    </row>
    <row r="65" spans="1:12" ht="18" customHeight="1" x14ac:dyDescent="0.3">
      <c r="A65" s="7" t="s">
        <v>0</v>
      </c>
      <c r="B65" s="7" t="s">
        <v>5</v>
      </c>
      <c r="C65" s="7" t="s">
        <v>0</v>
      </c>
      <c r="D65" s="8" t="s">
        <v>83</v>
      </c>
      <c r="E65" s="9">
        <v>116362578</v>
      </c>
      <c r="F65" s="9">
        <v>121686864</v>
      </c>
      <c r="G65" s="9">
        <v>4214315</v>
      </c>
      <c r="H65" s="9">
        <v>121325046</v>
      </c>
      <c r="I65" s="9">
        <v>161145823</v>
      </c>
      <c r="J65" s="9">
        <f t="shared" si="2"/>
        <v>39820777</v>
      </c>
      <c r="K65" s="10">
        <f t="shared" si="3"/>
        <v>0.32821563488218253</v>
      </c>
      <c r="L65" s="1"/>
    </row>
    <row r="66" spans="1:12" ht="18" customHeight="1" x14ac:dyDescent="0.35">
      <c r="A66" s="7" t="s">
        <v>84</v>
      </c>
      <c r="B66" s="7" t="s">
        <v>0</v>
      </c>
      <c r="C66" s="7" t="s">
        <v>0</v>
      </c>
      <c r="D66" s="8" t="s">
        <v>85</v>
      </c>
      <c r="E66" s="9">
        <v>10</v>
      </c>
      <c r="F66" s="9">
        <v>2533249</v>
      </c>
      <c r="G66" s="9">
        <v>2532446</v>
      </c>
      <c r="H66" s="9">
        <v>10</v>
      </c>
      <c r="I66" s="9">
        <v>10</v>
      </c>
      <c r="J66" s="11"/>
      <c r="K66" s="10" t="s">
        <v>0</v>
      </c>
      <c r="L66" s="1"/>
    </row>
    <row r="67" spans="1:12" ht="18" customHeight="1" x14ac:dyDescent="0.35">
      <c r="A67" s="7" t="s">
        <v>0</v>
      </c>
      <c r="B67" s="7" t="s">
        <v>79</v>
      </c>
      <c r="C67" s="7" t="s">
        <v>0</v>
      </c>
      <c r="D67" s="8" t="s">
        <v>86</v>
      </c>
      <c r="E67" s="9">
        <v>10</v>
      </c>
      <c r="F67" s="9">
        <v>2533249</v>
      </c>
      <c r="G67" s="9">
        <v>2532446</v>
      </c>
      <c r="H67" s="9">
        <v>10</v>
      </c>
      <c r="I67" s="9">
        <v>10</v>
      </c>
      <c r="J67" s="11"/>
      <c r="K67" s="10" t="s">
        <v>0</v>
      </c>
      <c r="L67" s="1"/>
    </row>
    <row r="68" spans="1:12" ht="18" customHeight="1" x14ac:dyDescent="0.35">
      <c r="A68" s="12" t="s">
        <v>87</v>
      </c>
      <c r="B68" s="12" t="s">
        <v>0</v>
      </c>
      <c r="C68" s="12" t="s">
        <v>0</v>
      </c>
      <c r="D68" s="13" t="s">
        <v>88</v>
      </c>
      <c r="E68" s="14">
        <v>10</v>
      </c>
      <c r="F68" s="14">
        <v>10</v>
      </c>
      <c r="G68" s="14">
        <v>0</v>
      </c>
      <c r="H68" s="14">
        <v>10</v>
      </c>
      <c r="I68" s="14">
        <v>10</v>
      </c>
      <c r="J68" s="15"/>
      <c r="K68" s="16" t="s">
        <v>0</v>
      </c>
      <c r="L68" s="1"/>
    </row>
    <row r="69" spans="1:12" ht="15" customHeight="1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1"/>
    </row>
    <row r="70" spans="1:12" ht="18" customHeight="1" x14ac:dyDescent="0.3">
      <c r="A70" s="43" t="s">
        <v>89</v>
      </c>
      <c r="B70" s="44"/>
      <c r="C70" s="44"/>
      <c r="D70" s="44"/>
      <c r="E70" s="25">
        <v>192057229</v>
      </c>
      <c r="F70" s="25">
        <v>190236185</v>
      </c>
      <c r="G70" s="25">
        <v>117391537</v>
      </c>
      <c r="H70" s="25">
        <v>196388278</v>
      </c>
      <c r="I70" s="25">
        <v>199598971</v>
      </c>
      <c r="J70" s="25">
        <v>3210693</v>
      </c>
      <c r="K70" s="26">
        <v>1.6348699793579329E-2</v>
      </c>
      <c r="L70" s="1"/>
    </row>
    <row r="71" spans="1:12" ht="23.25" customHeight="1" x14ac:dyDescent="0.3">
      <c r="A71" s="45" t="s">
        <v>124</v>
      </c>
      <c r="B71" s="46"/>
      <c r="C71" s="46"/>
      <c r="D71" s="46"/>
      <c r="E71" s="46"/>
      <c r="F71" s="46"/>
      <c r="G71" s="46"/>
      <c r="H71" s="46"/>
      <c r="I71" s="46"/>
      <c r="J71" s="27"/>
      <c r="K71" s="27"/>
      <c r="L71" s="1"/>
    </row>
    <row r="72" spans="1:12" ht="5.0999999999999996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</sheetData>
  <mergeCells count="17">
    <mergeCell ref="J10:J11"/>
    <mergeCell ref="K10:K11"/>
    <mergeCell ref="A70:D70"/>
    <mergeCell ref="A71:I71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ageMargins left="0.7" right="0.7" top="0.75" bottom="0.75" header="0.3" footer="0.3"/>
  <pageSetup scale="51" fitToHeight="0" orientation="landscape" r:id="rId1"/>
  <rowBreaks count="1" manualBreakCount="1">
    <brk id="4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 11</vt:lpstr>
      <vt:lpstr>'cuadro Comparativo analitico 11'!Área_de_impresión</vt:lpstr>
      <vt:lpstr>JR_PAGE_ANCHOR_10_1</vt:lpstr>
      <vt:lpstr>'cuadro Comparativo analitico 11'!Títulos_a_imprimir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Medina Soto</dc:creator>
  <cp:lastModifiedBy>Alvaro Ruiz De Gamboa</cp:lastModifiedBy>
  <cp:lastPrinted>2025-09-26T15:39:24Z</cp:lastPrinted>
  <dcterms:created xsi:type="dcterms:W3CDTF">2025-09-25T14:47:28Z</dcterms:created>
  <dcterms:modified xsi:type="dcterms:W3CDTF">2025-09-29T15:36:43Z</dcterms:modified>
</cp:coreProperties>
</file>