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B13DBFF1-235A-42CA-A985-102E82B3C7CE}" xr6:coauthVersionLast="47" xr6:coauthVersionMax="47" xr10:uidLastSave="{00000000-0000-0000-0000-000000000000}"/>
  <bookViews>
    <workbookView xWindow="-120" yWindow="-120" windowWidth="29040" windowHeight="15720" xr2:uid="{7F4AE88E-9F55-4FFA-948D-3AE8BF1F880E}"/>
  </bookViews>
  <sheets>
    <sheet name="cuadro Comparativo analitico 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JR_PAGE_ANCHOR_0_1">'[1]cuadro Comparativo analitico'!$A$1</definedName>
    <definedName name="JR_PAGE_ANCHOR_1_1">'[2]cuadro Comparativo analitico 2'!$A$1</definedName>
    <definedName name="JR_PAGE_ANCHOR_2_1">'[3]cuadro Comparativo analitico 3'!$A$1</definedName>
    <definedName name="JR_PAGE_ANCHOR_3_1">'[4]cuadro Comparativo analitico 4'!$A$1</definedName>
    <definedName name="JR_PAGE_ANCHOR_4_1">'[5]cuadro Comparativo analitico 5'!$A$1</definedName>
    <definedName name="JR_PAGE_ANCHOR_5_1">'[6]cuadro Comparativo analitico 6'!$A$1</definedName>
    <definedName name="JR_PAGE_ANCHOR_6_1">'[7]cuadro Comparativo analitico 7'!$A$1</definedName>
    <definedName name="JR_PAGE_ANCHOR_7_1">'[8]cuadro Comparativo analitico 8'!$A$1</definedName>
    <definedName name="JR_PAGE_ANCHOR_8_1">'[9]cuadro Comparativo analitico 9'!$A$1</definedName>
    <definedName name="JR_PAGE_ANCHOR_9_1">'cuadro Comparativo analitico 10'!$A$1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 s="1"/>
  <c r="J14" i="1"/>
  <c r="K14" i="1"/>
  <c r="J15" i="1"/>
  <c r="K15" i="1"/>
  <c r="J16" i="1"/>
  <c r="K16" i="1" s="1"/>
  <c r="J17" i="1"/>
  <c r="K17" i="1" s="1"/>
  <c r="J18" i="1"/>
  <c r="K18" i="1"/>
  <c r="J20" i="1"/>
  <c r="K20" i="1"/>
  <c r="J21" i="1"/>
  <c r="K21" i="1" s="1"/>
  <c r="J22" i="1"/>
  <c r="K22" i="1" s="1"/>
  <c r="J24" i="1"/>
  <c r="K24" i="1"/>
  <c r="J26" i="1"/>
  <c r="K26" i="1"/>
  <c r="J27" i="1"/>
  <c r="K27" i="1"/>
  <c r="J28" i="1"/>
  <c r="K28" i="1"/>
  <c r="J29" i="1"/>
  <c r="K29" i="1"/>
  <c r="J33" i="1"/>
  <c r="K33" i="1"/>
  <c r="J34" i="1"/>
  <c r="K34" i="1"/>
  <c r="J35" i="1"/>
  <c r="K35" i="1"/>
  <c r="J36" i="1"/>
  <c r="K36" i="1"/>
  <c r="J37" i="1"/>
  <c r="K37" i="1"/>
  <c r="J38" i="1"/>
  <c r="K38" i="1"/>
  <c r="J40" i="1"/>
  <c r="K40" i="1" s="1"/>
  <c r="J41" i="1"/>
  <c r="K41" i="1" s="1"/>
  <c r="J42" i="1"/>
  <c r="K42" i="1"/>
  <c r="J43" i="1"/>
  <c r="K43" i="1"/>
  <c r="J44" i="1"/>
  <c r="K44" i="1" s="1"/>
  <c r="J45" i="1"/>
  <c r="K45" i="1"/>
  <c r="J46" i="1"/>
  <c r="K46" i="1"/>
  <c r="J47" i="1"/>
  <c r="K47" i="1" s="1"/>
  <c r="J48" i="1"/>
  <c r="K48" i="1" s="1"/>
  <c r="J49" i="1"/>
  <c r="K49" i="1" s="1"/>
  <c r="J50" i="1"/>
  <c r="K50" i="1"/>
  <c r="J51" i="1"/>
  <c r="K51" i="1" s="1"/>
  <c r="J52" i="1"/>
  <c r="K52" i="1" s="1"/>
  <c r="J53" i="1"/>
  <c r="K53" i="1" s="1"/>
  <c r="J54" i="1"/>
  <c r="K54" i="1"/>
  <c r="J55" i="1"/>
  <c r="K55" i="1" s="1"/>
  <c r="J56" i="1"/>
  <c r="K56" i="1" s="1"/>
  <c r="J57" i="1"/>
  <c r="K57" i="1" s="1"/>
  <c r="J58" i="1"/>
  <c r="K58" i="1"/>
  <c r="J59" i="1"/>
  <c r="K59" i="1" s="1"/>
  <c r="J60" i="1"/>
  <c r="K60" i="1" s="1"/>
  <c r="J61" i="1"/>
  <c r="K61" i="1" s="1"/>
  <c r="J62" i="1"/>
  <c r="K62" i="1"/>
  <c r="J63" i="1"/>
  <c r="K63" i="1" s="1"/>
  <c r="J67" i="1"/>
  <c r="K67" i="1" s="1"/>
  <c r="J68" i="1"/>
  <c r="K68" i="1" s="1"/>
  <c r="J69" i="1"/>
  <c r="K69" i="1"/>
  <c r="J70" i="1"/>
  <c r="K70" i="1"/>
  <c r="J71" i="1"/>
  <c r="K71" i="1" s="1"/>
  <c r="J72" i="1"/>
  <c r="K72" i="1" s="1"/>
  <c r="J75" i="1"/>
  <c r="K75" i="1"/>
  <c r="J76" i="1"/>
  <c r="K76" i="1" s="1"/>
  <c r="J77" i="1"/>
  <c r="K77" i="1" s="1"/>
  <c r="J78" i="1"/>
  <c r="K78" i="1" s="1"/>
  <c r="J81" i="1"/>
  <c r="K81" i="1"/>
  <c r="J82" i="1"/>
  <c r="K82" i="1" s="1"/>
  <c r="J85" i="1"/>
  <c r="K85" i="1" s="1"/>
  <c r="J86" i="1"/>
  <c r="K86" i="1" s="1"/>
  <c r="J87" i="1"/>
  <c r="K87" i="1"/>
  <c r="J88" i="1"/>
  <c r="K88" i="1"/>
  <c r="J90" i="1"/>
  <c r="K90" i="1" s="1"/>
  <c r="J91" i="1"/>
  <c r="K91" i="1" s="1"/>
  <c r="J92" i="1"/>
  <c r="K92" i="1"/>
  <c r="J93" i="1"/>
  <c r="K93" i="1"/>
</calcChain>
</file>

<file path=xl/sharedStrings.xml><?xml version="1.0" encoding="utf-8"?>
<sst xmlns="http://schemas.openxmlformats.org/spreadsheetml/2006/main" count="402" uniqueCount="157">
  <si>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</si>
  <si>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</si>
  <si>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</si>
  <si>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</si>
  <si>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</si>
  <si>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</si>
  <si>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</si>
  <si>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</si>
  <si>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</si>
  <si>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De Asistencia Social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</si>
  <si>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</si>
  <si>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</si>
  <si>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</si>
  <si>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Compra de Títulos y Valores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</si>
  <si>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</si>
  <si>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</si>
  <si>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</si>
  <si>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</si>
  <si>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</si>
  <si>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</si>
  <si>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</si>
  <si>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</si>
  <si>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</si>
  <si>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</si>
  <si>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</si>
  <si>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</si>
  <si>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</si>
  <si>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</si>
  <si>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</si>
  <si>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</si>
  <si>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</si>
  <si>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</si>
  <si>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</si>
  <si>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</si>
  <si>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Comisiones Médicas, D.L. N° 3.500</t>
    </r>
  </si>
  <si>
    <r>
      <rPr>
        <sz val="10"/>
        <rFont val="Times New Roman"/>
        <family val="1"/>
      </rPr>
      <t>405</t>
    </r>
  </si>
  <si>
    <r>
      <rPr>
        <sz val="10"/>
        <rFont val="Times New Roman"/>
        <family val="1"/>
      </rPr>
      <t>Promoción de Derechos Previsionales y de Seguridad Social para mujeres en territorios rurales de difícil conectividad</t>
    </r>
  </si>
  <si>
    <r>
      <rPr>
        <sz val="10"/>
        <rFont val="Times New Roman"/>
        <family val="1"/>
      </rPr>
      <t>011</t>
    </r>
  </si>
  <si>
    <r>
      <rPr>
        <sz val="10"/>
        <rFont val="Times New Roman"/>
        <family val="1"/>
      </rPr>
      <t>Traslados y Hospedajes Pensiones Básicas Solidarias de Invalidez</t>
    </r>
  </si>
  <si>
    <r>
      <rPr>
        <sz val="10"/>
        <rFont val="Times New Roman"/>
        <family val="1"/>
      </rPr>
      <t>008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</si>
  <si>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</si>
  <si>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</si>
  <si>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Comisión Revalorizadora de Pensiones</t>
    </r>
  </si>
  <si>
    <r>
      <rPr>
        <sz val="10"/>
        <rFont val="Times New Roman"/>
        <family val="1"/>
      </rPr>
      <t>263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</si>
  <si>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</si>
  <si>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Bolsillo Familiar Electrónico</t>
    </r>
  </si>
  <si>
    <r>
      <rPr>
        <sz val="10"/>
        <rFont val="Times New Roman"/>
        <family val="1"/>
      </rPr>
      <t>014</t>
    </r>
  </si>
  <si>
    <r>
      <rPr>
        <sz val="10"/>
        <rFont val="Times New Roman"/>
        <family val="1"/>
      </rPr>
      <t>Canasta Protegida Familiar</t>
    </r>
  </si>
  <si>
    <r>
      <rPr>
        <sz val="10"/>
        <rFont val="Times New Roman"/>
        <family val="1"/>
      </rPr>
      <t>013</t>
    </r>
  </si>
  <si>
    <r>
      <rPr>
        <sz val="10"/>
        <rFont val="Times New Roman"/>
        <family val="1"/>
      </rPr>
      <t>Ley N° 21.419, Pensión Garantizada Universal</t>
    </r>
  </si>
  <si>
    <r>
      <rPr>
        <sz val="10"/>
        <rFont val="Times New Roman"/>
        <family val="1"/>
      </rPr>
      <t>012</t>
    </r>
  </si>
  <si>
    <r>
      <rPr>
        <sz val="10"/>
        <rFont val="Times New Roman"/>
        <family val="1"/>
      </rPr>
      <t>Subsidio Previsional a los Trabajadores Jóvenes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</si>
  <si>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</si>
  <si>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Aporte Previsional Solidario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</si>
  <si>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</si>
  <si>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Otras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</si>
  <si>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</si>
  <si>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</si>
  <si>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</si>
  <si>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</si>
  <si>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</si>
  <si>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</si>
  <si>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</si>
  <si>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</si>
  <si>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</si>
  <si>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016</t>
    </r>
  </si>
  <si>
    <r>
      <rPr>
        <sz val="10"/>
        <rFont val="Times New Roman"/>
        <family val="1"/>
      </rPr>
      <t>Garantía Estatal Artículo 82 D.L. N° 3.500</t>
    </r>
  </si>
  <si>
    <r>
      <rPr>
        <sz val="10"/>
        <rFont val="Times New Roman"/>
        <family val="1"/>
      </rPr>
      <t>Aporte Familiar Permanente de Marzo</t>
    </r>
  </si>
  <si>
    <r>
      <rPr>
        <sz val="10"/>
        <rFont val="Times New Roman"/>
        <family val="1"/>
      </rPr>
      <t>Bonificación Ley N° 20.531</t>
    </r>
  </si>
  <si>
    <r>
      <rPr>
        <sz val="10"/>
        <rFont val="Times New Roman"/>
        <family val="1"/>
      </rPr>
      <t>Bono para Cónyuges que cumplan cincuenta años de matrimonio</t>
    </r>
  </si>
  <si>
    <r>
      <rPr>
        <sz val="10"/>
        <rFont val="Times New Roman"/>
        <family val="1"/>
      </rPr>
      <t>010</t>
    </r>
  </si>
  <si>
    <r>
      <rPr>
        <sz val="10"/>
        <rFont val="Times New Roman"/>
        <family val="1"/>
      </rPr>
      <t>Subsidio de Discapacidad Mental</t>
    </r>
  </si>
  <si>
    <r>
      <rPr>
        <sz val="10"/>
        <rFont val="Times New Roman"/>
        <family val="1"/>
      </rPr>
      <t>Pensiones Básicas Solidarias de Invalidez</t>
    </r>
  </si>
  <si>
    <r>
      <rPr>
        <sz val="10"/>
        <rFont val="Times New Roman"/>
        <family val="1"/>
      </rPr>
      <t>Subsidio de Cesantía</t>
    </r>
  </si>
  <si>
    <r>
      <rPr>
        <sz val="10"/>
        <rFont val="Times New Roman"/>
        <family val="1"/>
      </rPr>
      <t>Asignación Familiar</t>
    </r>
  </si>
  <si>
    <r>
      <rPr>
        <sz val="10"/>
        <rFont val="Times New Roman"/>
        <family val="1"/>
      </rPr>
      <t>Prestaciones de Asistencia Social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</si>
  <si>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</si>
  <si>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Bonificación por Hijo para las Mujeres</t>
    </r>
  </si>
  <si>
    <r>
      <rPr>
        <sz val="10"/>
        <rFont val="Times New Roman"/>
        <family val="1"/>
      </rPr>
      <t>Devolución de Imposiciones</t>
    </r>
  </si>
  <si>
    <r>
      <rPr>
        <sz val="10"/>
        <rFont val="Times New Roman"/>
        <family val="1"/>
      </rPr>
      <t>Seguro de Vida</t>
    </r>
  </si>
  <si>
    <r>
      <rPr>
        <sz val="10"/>
        <rFont val="Times New Roman"/>
        <family val="1"/>
      </rPr>
      <t>Asignación por Muerte</t>
    </r>
  </si>
  <si>
    <r>
      <rPr>
        <sz val="10"/>
        <rFont val="Times New Roman"/>
        <family val="1"/>
      </rPr>
      <t>Desahucios e Indemnizaciones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</si>
  <si>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</si>
  <si>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Bono de Reconocimiento</t>
    </r>
  </si>
  <si>
    <r>
      <rPr>
        <sz val="10"/>
        <rFont val="Times New Roman"/>
        <family val="1"/>
      </rPr>
      <t>Bonificaciones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</si>
  <si>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</si>
  <si>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Jubilaciones, Pensiones y Montepíos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</si>
  <si>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</si>
  <si>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</si>
  <si>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</si>
  <si>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</si>
  <si>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</si>
  <si>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</si>
  <si>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</si>
  <si>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</si>
  <si>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</si>
  <si>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</si>
  <si>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Médicos</t>
    </r>
  </si>
  <si>
    <r>
      <rPr>
        <sz val="10"/>
        <rFont val="Times New Roman"/>
        <family val="1"/>
      </rPr>
      <t>Hipotecarios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</si>
  <si>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</si>
  <si>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</si>
  <si>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Venta o Rescate de Títulos y Valores</t>
    </r>
  </si>
  <si>
    <r>
      <rPr>
        <sz val="10"/>
        <rFont val="Times New Roman"/>
        <family val="1"/>
      </rPr>
      <t>VENTA DE ACTIVOS FINANCIEROS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</si>
  <si>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</si>
  <si>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</si>
  <si>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</si>
  <si>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</si>
  <si>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</si>
  <si>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</si>
  <si>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</si>
  <si>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</si>
  <si>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</si>
  <si>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</si>
  <si>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</si>
  <si>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</si>
  <si>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De Otras Entidades Públicas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</si>
  <si>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</si>
  <si>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</si>
  <si>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Fondo de Reserva de Pensiones Ley N° 20.128</t>
    </r>
  </si>
  <si>
    <r>
      <rPr>
        <sz val="10"/>
        <rFont val="Times New Roman"/>
        <family val="1"/>
      </rPr>
      <t>075</t>
    </r>
  </si>
  <si>
    <r>
      <rPr>
        <sz val="10"/>
        <rFont val="Times New Roman"/>
        <family val="1"/>
      </rPr>
      <t>Fondo Único de Prestaciones Familiares y Subsidios de Cesantía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</si>
  <si>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</si>
  <si>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Aportes del Trabajador</t>
    </r>
  </si>
  <si>
    <r>
      <rPr>
        <sz val="10"/>
        <rFont val="Times New Roman"/>
        <family val="1"/>
      </rPr>
      <t>IMPOSICIONES PREVISIONALES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</si>
  <si>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</si>
  <si>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</si>
  <si>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</si>
  <si>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</si>
  <si>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</si>
  <si>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</si>
  <si>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</si>
  <si>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</si>
  <si>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</si>
  <si>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</si>
  <si>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</si>
  <si>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</si>
  <si>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</si>
  <si>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</si>
  <si>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</si>
  <si>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</si>
  <si>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</si>
  <si>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</si>
  <si>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</si>
  <si>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</si>
  <si>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</si>
  <si>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INSTITUTO DE PREVISIÓN SOCIAL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</si>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</sst>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601.xlsx" TargetMode="External"/><Relationship Id="rId1" Type="http://schemas.openxmlformats.org/officeDocument/2006/relationships/externalLinkPath" Target="CCA1506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Libro9.xlsx" TargetMode="External"/><Relationship Id="rId1" Type="http://schemas.openxmlformats.org/officeDocument/2006/relationships/externalLinkPath" Target="Libro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CE2B-6C67-4F36-B5F8-DBE46D6F0400}">
  <sheetPr>
    <outlinePr summaryBelow="0"/>
  </sheetPr>
  <dimension ref="A1:L102"/>
  <sheetViews>
    <sheetView tabSelected="1" workbookViewId="0">
      <selection activeCell="I10" sqref="I10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2187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21" t="s">
        <v>155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3">
      <c r="A2" s="21" t="s">
        <v>154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153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152</v>
      </c>
      <c r="H4" s="1"/>
      <c r="I4" s="1"/>
      <c r="J4" s="1"/>
      <c r="K4" s="1"/>
      <c r="L4" s="1"/>
    </row>
    <row r="5" spans="1:12" ht="15" customHeight="1" x14ac:dyDescent="0.3">
      <c r="A5" s="25" t="s">
        <v>151</v>
      </c>
      <c r="B5" s="26"/>
      <c r="C5" s="27" t="s">
        <v>150</v>
      </c>
      <c r="D5" s="28"/>
      <c r="E5" s="28"/>
      <c r="F5" s="28"/>
      <c r="G5" s="1"/>
      <c r="H5" s="18" t="s">
        <v>149</v>
      </c>
      <c r="I5" s="18" t="s">
        <v>96</v>
      </c>
      <c r="J5" s="1"/>
      <c r="K5" s="1"/>
      <c r="L5" s="1"/>
    </row>
    <row r="6" spans="1:12" ht="15" customHeight="1" x14ac:dyDescent="0.3">
      <c r="A6" s="35" t="s">
        <v>148</v>
      </c>
      <c r="B6" s="36"/>
      <c r="C6" s="37" t="s">
        <v>145</v>
      </c>
      <c r="D6" s="38"/>
      <c r="E6" s="38"/>
      <c r="F6" s="38"/>
      <c r="G6" s="1"/>
      <c r="H6" s="18" t="s">
        <v>147</v>
      </c>
      <c r="I6" s="18" t="s">
        <v>41</v>
      </c>
      <c r="J6" s="1"/>
      <c r="K6" s="1"/>
      <c r="L6" s="1"/>
    </row>
    <row r="7" spans="1:12" ht="15" customHeight="1" x14ac:dyDescent="0.3">
      <c r="A7" s="39" t="s">
        <v>146</v>
      </c>
      <c r="B7" s="40"/>
      <c r="C7" s="41" t="s">
        <v>145</v>
      </c>
      <c r="D7" s="42"/>
      <c r="E7" s="42"/>
      <c r="F7" s="42"/>
      <c r="G7" s="1"/>
      <c r="H7" s="18" t="s">
        <v>144</v>
      </c>
      <c r="I7" s="18" t="s">
        <v>10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143</v>
      </c>
      <c r="H8" s="1"/>
      <c r="I8" s="1"/>
      <c r="J8" s="1"/>
      <c r="K8" s="1"/>
      <c r="L8" s="1"/>
    </row>
    <row r="9" spans="1:12" ht="15" customHeight="1" thickBot="1" x14ac:dyDescent="0.35">
      <c r="A9" s="19" t="s">
        <v>142</v>
      </c>
      <c r="B9" s="19" t="s">
        <v>141</v>
      </c>
      <c r="C9" s="19" t="s">
        <v>140</v>
      </c>
      <c r="D9" s="19" t="s">
        <v>139</v>
      </c>
      <c r="E9" s="16" t="s">
        <v>138</v>
      </c>
      <c r="F9" s="16" t="s">
        <v>137</v>
      </c>
      <c r="G9" s="16" t="s">
        <v>136</v>
      </c>
      <c r="H9" s="16" t="s">
        <v>135</v>
      </c>
      <c r="I9" s="16" t="s">
        <v>134</v>
      </c>
      <c r="J9" s="16" t="s">
        <v>133</v>
      </c>
      <c r="K9" s="16" t="s">
        <v>132</v>
      </c>
      <c r="L9" s="1"/>
    </row>
    <row r="10" spans="1:12" ht="80.099999999999994" customHeight="1" thickBot="1" x14ac:dyDescent="0.35">
      <c r="A10" s="20"/>
      <c r="B10" s="20"/>
      <c r="C10" s="20"/>
      <c r="D10" s="20"/>
      <c r="E10" s="15" t="s">
        <v>129</v>
      </c>
      <c r="F10" s="15" t="s">
        <v>131</v>
      </c>
      <c r="G10" s="15" t="s">
        <v>130</v>
      </c>
      <c r="H10" s="15" t="s">
        <v>129</v>
      </c>
      <c r="I10" s="43" t="s">
        <v>156</v>
      </c>
      <c r="J10" s="29" t="s">
        <v>128</v>
      </c>
      <c r="K10" s="29" t="s">
        <v>127</v>
      </c>
      <c r="L10" s="1"/>
    </row>
    <row r="11" spans="1:12" ht="30" customHeight="1" thickBot="1" x14ac:dyDescent="0.35">
      <c r="A11" s="20"/>
      <c r="B11" s="20"/>
      <c r="C11" s="20"/>
      <c r="D11" s="20"/>
      <c r="E11" s="14" t="s">
        <v>126</v>
      </c>
      <c r="F11" s="14" t="s">
        <v>126</v>
      </c>
      <c r="G11" s="14" t="s">
        <v>126</v>
      </c>
      <c r="H11" s="14" t="s">
        <v>125</v>
      </c>
      <c r="I11" s="14" t="s">
        <v>125</v>
      </c>
      <c r="J11" s="30"/>
      <c r="K11" s="30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124</v>
      </c>
      <c r="E12" s="11">
        <v>11380605197</v>
      </c>
      <c r="F12" s="11">
        <v>11283429210</v>
      </c>
      <c r="G12" s="11">
        <v>7621678830</v>
      </c>
      <c r="H12" s="11">
        <v>11742730440</v>
      </c>
      <c r="I12" s="11">
        <v>12346157657</v>
      </c>
      <c r="J12" s="11">
        <f t="shared" ref="J12:J18" si="0">I12-H12</f>
        <v>603427217</v>
      </c>
      <c r="K12" s="10">
        <f t="shared" ref="K12:K18" si="1">(J12/H12)</f>
        <v>5.1387300430954963E-2</v>
      </c>
      <c r="L12" s="1"/>
    </row>
    <row r="13" spans="1:12" ht="15" customHeight="1" x14ac:dyDescent="0.3">
      <c r="A13" s="9" t="s">
        <v>21</v>
      </c>
      <c r="B13" s="9" t="s">
        <v>2</v>
      </c>
      <c r="C13" s="9" t="s">
        <v>2</v>
      </c>
      <c r="D13" s="8" t="s">
        <v>123</v>
      </c>
      <c r="E13" s="7">
        <v>44115449</v>
      </c>
      <c r="F13" s="7">
        <v>44115449</v>
      </c>
      <c r="G13" s="7">
        <v>33417659</v>
      </c>
      <c r="H13" s="7">
        <v>45483028</v>
      </c>
      <c r="I13" s="7">
        <v>45321859</v>
      </c>
      <c r="J13" s="7">
        <f t="shared" si="0"/>
        <v>-161169</v>
      </c>
      <c r="K13" s="6">
        <f t="shared" si="1"/>
        <v>-3.5434975877155759E-3</v>
      </c>
      <c r="L13" s="1"/>
    </row>
    <row r="14" spans="1:12" ht="15" customHeight="1" x14ac:dyDescent="0.3">
      <c r="A14" s="9" t="s">
        <v>2</v>
      </c>
      <c r="B14" s="9" t="s">
        <v>27</v>
      </c>
      <c r="C14" s="9" t="s">
        <v>2</v>
      </c>
      <c r="D14" s="8" t="s">
        <v>122</v>
      </c>
      <c r="E14" s="7">
        <v>44115449</v>
      </c>
      <c r="F14" s="7">
        <v>44115449</v>
      </c>
      <c r="G14" s="7">
        <v>33417659</v>
      </c>
      <c r="H14" s="7">
        <v>45483028</v>
      </c>
      <c r="I14" s="7">
        <v>45321859</v>
      </c>
      <c r="J14" s="7">
        <f t="shared" si="0"/>
        <v>-161169</v>
      </c>
      <c r="K14" s="6">
        <f t="shared" si="1"/>
        <v>-3.5434975877155759E-3</v>
      </c>
      <c r="L14" s="1"/>
    </row>
    <row r="15" spans="1:12" ht="15" customHeight="1" x14ac:dyDescent="0.3">
      <c r="A15" s="9" t="s">
        <v>19</v>
      </c>
      <c r="B15" s="9" t="s">
        <v>2</v>
      </c>
      <c r="C15" s="9" t="s">
        <v>2</v>
      </c>
      <c r="D15" s="8" t="s">
        <v>58</v>
      </c>
      <c r="E15" s="7">
        <v>385716155</v>
      </c>
      <c r="F15" s="7">
        <v>385677666</v>
      </c>
      <c r="G15" s="7">
        <v>351414294</v>
      </c>
      <c r="H15" s="7">
        <v>385894173</v>
      </c>
      <c r="I15" s="7">
        <v>341369949</v>
      </c>
      <c r="J15" s="7">
        <f t="shared" si="0"/>
        <v>-44524224</v>
      </c>
      <c r="K15" s="6">
        <f t="shared" si="1"/>
        <v>-0.11537936334685209</v>
      </c>
      <c r="L15" s="1"/>
    </row>
    <row r="16" spans="1:12" ht="15" customHeight="1" x14ac:dyDescent="0.3">
      <c r="A16" s="9" t="s">
        <v>2</v>
      </c>
      <c r="B16" s="9" t="s">
        <v>27</v>
      </c>
      <c r="C16" s="9" t="s">
        <v>2</v>
      </c>
      <c r="D16" s="8" t="s">
        <v>121</v>
      </c>
      <c r="E16" s="7">
        <v>373249209</v>
      </c>
      <c r="F16" s="7">
        <v>373210720</v>
      </c>
      <c r="G16" s="7">
        <v>342197951</v>
      </c>
      <c r="H16" s="7">
        <v>373427227</v>
      </c>
      <c r="I16" s="7">
        <v>329082826</v>
      </c>
      <c r="J16" s="7">
        <f t="shared" si="0"/>
        <v>-44344401</v>
      </c>
      <c r="K16" s="6">
        <f t="shared" si="1"/>
        <v>-0.11874977986005289</v>
      </c>
      <c r="L16" s="1"/>
    </row>
    <row r="17" spans="1:12" ht="27" customHeight="1" x14ac:dyDescent="0.3">
      <c r="A17" s="9" t="s">
        <v>2</v>
      </c>
      <c r="B17" s="9" t="s">
        <v>2</v>
      </c>
      <c r="C17" s="9" t="s">
        <v>82</v>
      </c>
      <c r="D17" s="8" t="s">
        <v>120</v>
      </c>
      <c r="E17" s="7">
        <v>52964912</v>
      </c>
      <c r="F17" s="7">
        <v>52926423</v>
      </c>
      <c r="G17" s="7">
        <v>29380205</v>
      </c>
      <c r="H17" s="7">
        <v>53142930</v>
      </c>
      <c r="I17" s="7">
        <v>51419885</v>
      </c>
      <c r="J17" s="7">
        <f t="shared" si="0"/>
        <v>-1723045</v>
      </c>
      <c r="K17" s="6">
        <f t="shared" si="1"/>
        <v>-3.2422845334271179E-2</v>
      </c>
      <c r="L17" s="1"/>
    </row>
    <row r="18" spans="1:12" ht="15" customHeight="1" x14ac:dyDescent="0.3">
      <c r="A18" s="9" t="s">
        <v>2</v>
      </c>
      <c r="B18" s="9" t="s">
        <v>2</v>
      </c>
      <c r="C18" s="9" t="s">
        <v>119</v>
      </c>
      <c r="D18" s="8" t="s">
        <v>118</v>
      </c>
      <c r="E18" s="7">
        <v>320284287</v>
      </c>
      <c r="F18" s="7">
        <v>320284287</v>
      </c>
      <c r="G18" s="7">
        <v>311630879</v>
      </c>
      <c r="H18" s="7">
        <v>320284287</v>
      </c>
      <c r="I18" s="7">
        <v>277662931</v>
      </c>
      <c r="J18" s="7">
        <f t="shared" si="0"/>
        <v>-42621356</v>
      </c>
      <c r="K18" s="6">
        <f t="shared" si="1"/>
        <v>-0.13307351540476914</v>
      </c>
      <c r="L18" s="1"/>
    </row>
    <row r="19" spans="1:12" ht="15" customHeight="1" x14ac:dyDescent="0.3">
      <c r="A19" s="9" t="s">
        <v>2</v>
      </c>
      <c r="B19" s="9" t="s">
        <v>2</v>
      </c>
      <c r="C19" s="9" t="s">
        <v>117</v>
      </c>
      <c r="D19" s="8" t="s">
        <v>116</v>
      </c>
      <c r="E19" s="7">
        <v>10</v>
      </c>
      <c r="F19" s="7">
        <v>10</v>
      </c>
      <c r="G19" s="7">
        <v>1186867</v>
      </c>
      <c r="H19" s="7">
        <v>10</v>
      </c>
      <c r="I19" s="7">
        <v>10</v>
      </c>
      <c r="J19" s="5"/>
      <c r="K19" s="6" t="s">
        <v>2</v>
      </c>
      <c r="L19" s="1"/>
    </row>
    <row r="20" spans="1:12" ht="15" customHeight="1" x14ac:dyDescent="0.3">
      <c r="A20" s="9" t="s">
        <v>2</v>
      </c>
      <c r="B20" s="9" t="s">
        <v>23</v>
      </c>
      <c r="C20" s="9" t="s">
        <v>2</v>
      </c>
      <c r="D20" s="8" t="s">
        <v>115</v>
      </c>
      <c r="E20" s="7">
        <v>12466946</v>
      </c>
      <c r="F20" s="7">
        <v>12466946</v>
      </c>
      <c r="G20" s="7">
        <v>9216343</v>
      </c>
      <c r="H20" s="7">
        <v>12466946</v>
      </c>
      <c r="I20" s="7">
        <v>12287123</v>
      </c>
      <c r="J20" s="7">
        <f>I20-H20</f>
        <v>-179823</v>
      </c>
      <c r="K20" s="6">
        <f>(J20/H20)</f>
        <v>-1.4423981623085558E-2</v>
      </c>
      <c r="L20" s="1"/>
    </row>
    <row r="21" spans="1:12" ht="15" customHeight="1" x14ac:dyDescent="0.3">
      <c r="A21" s="9" t="s">
        <v>2</v>
      </c>
      <c r="B21" s="9" t="s">
        <v>2</v>
      </c>
      <c r="C21" s="9" t="s">
        <v>63</v>
      </c>
      <c r="D21" s="8" t="s">
        <v>42</v>
      </c>
      <c r="E21" s="7">
        <v>12466946</v>
      </c>
      <c r="F21" s="7">
        <v>12466946</v>
      </c>
      <c r="G21" s="7">
        <v>9216343</v>
      </c>
      <c r="H21" s="7">
        <v>12466946</v>
      </c>
      <c r="I21" s="7">
        <v>12287123</v>
      </c>
      <c r="J21" s="7">
        <f>I21-H21</f>
        <v>-179823</v>
      </c>
      <c r="K21" s="6">
        <f>(J21/H21)</f>
        <v>-1.4423981623085558E-2</v>
      </c>
      <c r="L21" s="1"/>
    </row>
    <row r="22" spans="1:12" ht="15" customHeight="1" x14ac:dyDescent="0.3">
      <c r="A22" s="9" t="s">
        <v>17</v>
      </c>
      <c r="B22" s="9" t="s">
        <v>2</v>
      </c>
      <c r="C22" s="9" t="s">
        <v>2</v>
      </c>
      <c r="D22" s="8" t="s">
        <v>114</v>
      </c>
      <c r="E22" s="7">
        <v>322346</v>
      </c>
      <c r="F22" s="7">
        <v>322346</v>
      </c>
      <c r="G22" s="7">
        <v>194012</v>
      </c>
      <c r="H22" s="7">
        <v>322381</v>
      </c>
      <c r="I22" s="7">
        <v>360813</v>
      </c>
      <c r="J22" s="7">
        <f>I22-H22</f>
        <v>38432</v>
      </c>
      <c r="K22" s="6">
        <f>(J22/H22)</f>
        <v>0.1192129809138876</v>
      </c>
      <c r="L22" s="1"/>
    </row>
    <row r="23" spans="1:12" ht="15" customHeight="1" x14ac:dyDescent="0.3">
      <c r="A23" s="9" t="s">
        <v>6</v>
      </c>
      <c r="B23" s="9" t="s">
        <v>2</v>
      </c>
      <c r="C23" s="9" t="s">
        <v>2</v>
      </c>
      <c r="D23" s="8" t="s">
        <v>113</v>
      </c>
      <c r="E23" s="7">
        <v>317281</v>
      </c>
      <c r="F23" s="7">
        <v>317281</v>
      </c>
      <c r="G23" s="7">
        <v>176920</v>
      </c>
      <c r="H23" s="7">
        <v>327117</v>
      </c>
      <c r="I23" s="7">
        <v>327117</v>
      </c>
      <c r="J23" s="5"/>
      <c r="K23" s="6" t="s">
        <v>2</v>
      </c>
      <c r="L23" s="1"/>
    </row>
    <row r="24" spans="1:12" ht="15" customHeight="1" x14ac:dyDescent="0.3">
      <c r="A24" s="9" t="s">
        <v>112</v>
      </c>
      <c r="B24" s="9" t="s">
        <v>2</v>
      </c>
      <c r="C24" s="9" t="s">
        <v>2</v>
      </c>
      <c r="D24" s="8" t="s">
        <v>111</v>
      </c>
      <c r="E24" s="7">
        <v>50209711</v>
      </c>
      <c r="F24" s="7">
        <v>50507125</v>
      </c>
      <c r="G24" s="7">
        <v>35536505</v>
      </c>
      <c r="H24" s="7">
        <v>51717457</v>
      </c>
      <c r="I24" s="7">
        <v>46689839</v>
      </c>
      <c r="J24" s="7">
        <f>I24-H24</f>
        <v>-5027618</v>
      </c>
      <c r="K24" s="6">
        <f>(J24/H24)</f>
        <v>-9.721317117351691E-2</v>
      </c>
      <c r="L24" s="1"/>
    </row>
    <row r="25" spans="1:12" ht="15" customHeight="1" x14ac:dyDescent="0.3">
      <c r="A25" s="9" t="s">
        <v>2</v>
      </c>
      <c r="B25" s="9" t="s">
        <v>10</v>
      </c>
      <c r="C25" s="9" t="s">
        <v>2</v>
      </c>
      <c r="D25" s="8" t="s">
        <v>110</v>
      </c>
      <c r="E25" s="7">
        <v>1572758</v>
      </c>
      <c r="F25" s="7">
        <v>1572758</v>
      </c>
      <c r="G25" s="7">
        <v>1148925</v>
      </c>
      <c r="H25" s="7">
        <v>1572758</v>
      </c>
      <c r="I25" s="7">
        <v>1572758</v>
      </c>
      <c r="J25" s="5"/>
      <c r="K25" s="6" t="s">
        <v>2</v>
      </c>
      <c r="L25" s="1"/>
    </row>
    <row r="26" spans="1:12" ht="15" customHeight="1" x14ac:dyDescent="0.3">
      <c r="A26" s="9" t="s">
        <v>2</v>
      </c>
      <c r="B26" s="9" t="s">
        <v>27</v>
      </c>
      <c r="C26" s="9" t="s">
        <v>2</v>
      </c>
      <c r="D26" s="8" t="s">
        <v>109</v>
      </c>
      <c r="E26" s="7">
        <v>3126000</v>
      </c>
      <c r="F26" s="7">
        <v>3126000</v>
      </c>
      <c r="G26" s="7">
        <v>3502631</v>
      </c>
      <c r="H26" s="7">
        <v>3222906</v>
      </c>
      <c r="I26" s="7">
        <v>4268340</v>
      </c>
      <c r="J26" s="7">
        <f>I26-H26</f>
        <v>1045434</v>
      </c>
      <c r="K26" s="6">
        <f>(J26/H26)</f>
        <v>0.32437619961612285</v>
      </c>
      <c r="L26" s="1"/>
    </row>
    <row r="27" spans="1:12" ht="15" customHeight="1" x14ac:dyDescent="0.3">
      <c r="A27" s="9" t="s">
        <v>2</v>
      </c>
      <c r="B27" s="9" t="s">
        <v>31</v>
      </c>
      <c r="C27" s="9" t="s">
        <v>2</v>
      </c>
      <c r="D27" s="8" t="s">
        <v>108</v>
      </c>
      <c r="E27" s="7">
        <v>45510953</v>
      </c>
      <c r="F27" s="7">
        <v>45808367</v>
      </c>
      <c r="G27" s="7">
        <v>30884949</v>
      </c>
      <c r="H27" s="7">
        <v>46921793</v>
      </c>
      <c r="I27" s="7">
        <v>40848741</v>
      </c>
      <c r="J27" s="7">
        <f>I27-H27</f>
        <v>-6073052</v>
      </c>
      <c r="K27" s="6">
        <f>(J27/H27)</f>
        <v>-0.12942923984170851</v>
      </c>
      <c r="L27" s="1"/>
    </row>
    <row r="28" spans="1:12" ht="15" customHeight="1" x14ac:dyDescent="0.3">
      <c r="A28" s="9" t="s">
        <v>41</v>
      </c>
      <c r="B28" s="9" t="s">
        <v>2</v>
      </c>
      <c r="C28" s="9" t="s">
        <v>2</v>
      </c>
      <c r="D28" s="8" t="s">
        <v>107</v>
      </c>
      <c r="E28" s="7">
        <v>10814994480</v>
      </c>
      <c r="F28" s="7">
        <v>10717559568</v>
      </c>
      <c r="G28" s="7">
        <v>7123295958</v>
      </c>
      <c r="H28" s="7">
        <v>11171671686</v>
      </c>
      <c r="I28" s="7">
        <v>11820183413</v>
      </c>
      <c r="J28" s="7">
        <f>I28-H28</f>
        <v>648511727</v>
      </c>
      <c r="K28" s="6">
        <f>(J28/H28)</f>
        <v>5.8049658567454608E-2</v>
      </c>
      <c r="L28" s="1"/>
    </row>
    <row r="29" spans="1:12" ht="15" customHeight="1" x14ac:dyDescent="0.3">
      <c r="A29" s="9" t="s">
        <v>2</v>
      </c>
      <c r="B29" s="9" t="s">
        <v>10</v>
      </c>
      <c r="C29" s="9" t="s">
        <v>2</v>
      </c>
      <c r="D29" s="8" t="s">
        <v>106</v>
      </c>
      <c r="E29" s="7">
        <v>10814994480</v>
      </c>
      <c r="F29" s="7">
        <v>10717559568</v>
      </c>
      <c r="G29" s="7">
        <v>7123295958</v>
      </c>
      <c r="H29" s="7">
        <v>11171671686</v>
      </c>
      <c r="I29" s="7">
        <v>11820183413</v>
      </c>
      <c r="J29" s="7">
        <f>I29-H29</f>
        <v>648511727</v>
      </c>
      <c r="K29" s="6">
        <f>(J29/H29)</f>
        <v>5.8049658567454608E-2</v>
      </c>
      <c r="L29" s="1"/>
    </row>
    <row r="30" spans="1:12" ht="15" customHeight="1" x14ac:dyDescent="0.3">
      <c r="A30" s="9" t="s">
        <v>105</v>
      </c>
      <c r="B30" s="9" t="s">
        <v>2</v>
      </c>
      <c r="C30" s="9" t="s">
        <v>2</v>
      </c>
      <c r="D30" s="8" t="s">
        <v>104</v>
      </c>
      <c r="E30" s="7">
        <v>20</v>
      </c>
      <c r="F30" s="7">
        <v>20</v>
      </c>
      <c r="G30" s="7">
        <v>33655</v>
      </c>
      <c r="H30" s="7">
        <v>20</v>
      </c>
      <c r="I30" s="7">
        <v>20</v>
      </c>
      <c r="J30" s="5"/>
      <c r="K30" s="6" t="s">
        <v>2</v>
      </c>
      <c r="L30" s="1"/>
    </row>
    <row r="31" spans="1:12" ht="15" customHeight="1" x14ac:dyDescent="0.3">
      <c r="A31" s="9" t="s">
        <v>2</v>
      </c>
      <c r="B31" s="9" t="s">
        <v>23</v>
      </c>
      <c r="C31" s="9" t="s">
        <v>2</v>
      </c>
      <c r="D31" s="8" t="s">
        <v>22</v>
      </c>
      <c r="E31" s="7">
        <v>10</v>
      </c>
      <c r="F31" s="7">
        <v>10</v>
      </c>
      <c r="G31" s="7">
        <v>33655</v>
      </c>
      <c r="H31" s="7">
        <v>10</v>
      </c>
      <c r="I31" s="7">
        <v>10</v>
      </c>
      <c r="J31" s="5"/>
      <c r="K31" s="6" t="s">
        <v>2</v>
      </c>
      <c r="L31" s="1"/>
    </row>
    <row r="32" spans="1:12" ht="15" customHeight="1" x14ac:dyDescent="0.3">
      <c r="A32" s="9" t="s">
        <v>2</v>
      </c>
      <c r="B32" s="9" t="s">
        <v>21</v>
      </c>
      <c r="C32" s="9" t="s">
        <v>2</v>
      </c>
      <c r="D32" s="8" t="s">
        <v>20</v>
      </c>
      <c r="E32" s="7">
        <v>10</v>
      </c>
      <c r="F32" s="7">
        <v>10</v>
      </c>
      <c r="G32" s="7">
        <v>0</v>
      </c>
      <c r="H32" s="7">
        <v>10</v>
      </c>
      <c r="I32" s="7">
        <v>10</v>
      </c>
      <c r="J32" s="5"/>
      <c r="K32" s="6" t="s">
        <v>2</v>
      </c>
      <c r="L32" s="1"/>
    </row>
    <row r="33" spans="1:12" ht="15" customHeight="1" x14ac:dyDescent="0.3">
      <c r="A33" s="9" t="s">
        <v>103</v>
      </c>
      <c r="B33" s="9" t="s">
        <v>2</v>
      </c>
      <c r="C33" s="9" t="s">
        <v>2</v>
      </c>
      <c r="D33" s="8" t="s">
        <v>102</v>
      </c>
      <c r="E33" s="7">
        <v>76820212</v>
      </c>
      <c r="F33" s="7">
        <v>76820212</v>
      </c>
      <c r="G33" s="7">
        <v>77531216</v>
      </c>
      <c r="H33" s="7">
        <v>79201639</v>
      </c>
      <c r="I33" s="7">
        <v>83816815</v>
      </c>
      <c r="J33" s="7">
        <f t="shared" ref="J33:J38" si="2">I33-H33</f>
        <v>4615176</v>
      </c>
      <c r="K33" s="6">
        <f t="shared" ref="K33:K38" si="3">(J33/H33)</f>
        <v>5.827121835193335E-2</v>
      </c>
      <c r="L33" s="1"/>
    </row>
    <row r="34" spans="1:12" ht="15" customHeight="1" x14ac:dyDescent="0.3">
      <c r="A34" s="9" t="s">
        <v>2</v>
      </c>
      <c r="B34" s="9" t="s">
        <v>10</v>
      </c>
      <c r="C34" s="9" t="s">
        <v>2</v>
      </c>
      <c r="D34" s="8" t="s">
        <v>101</v>
      </c>
      <c r="E34" s="7">
        <v>76820212</v>
      </c>
      <c r="F34" s="7">
        <v>76820212</v>
      </c>
      <c r="G34" s="7">
        <v>77531216</v>
      </c>
      <c r="H34" s="7">
        <v>79201639</v>
      </c>
      <c r="I34" s="7">
        <v>83816815</v>
      </c>
      <c r="J34" s="7">
        <f t="shared" si="2"/>
        <v>4615176</v>
      </c>
      <c r="K34" s="6">
        <f t="shared" si="3"/>
        <v>5.827121835193335E-2</v>
      </c>
      <c r="L34" s="1"/>
    </row>
    <row r="35" spans="1:12" ht="15" customHeight="1" x14ac:dyDescent="0.3">
      <c r="A35" s="9" t="s">
        <v>100</v>
      </c>
      <c r="B35" s="9" t="s">
        <v>2</v>
      </c>
      <c r="C35" s="9" t="s">
        <v>2</v>
      </c>
      <c r="D35" s="8" t="s">
        <v>99</v>
      </c>
      <c r="E35" s="7">
        <v>109543</v>
      </c>
      <c r="F35" s="7">
        <v>109543</v>
      </c>
      <c r="G35" s="7">
        <v>78611</v>
      </c>
      <c r="H35" s="7">
        <v>112939</v>
      </c>
      <c r="I35" s="7">
        <v>87832</v>
      </c>
      <c r="J35" s="7">
        <f t="shared" si="2"/>
        <v>-25107</v>
      </c>
      <c r="K35" s="6">
        <f t="shared" si="3"/>
        <v>-0.2223058465189173</v>
      </c>
      <c r="L35" s="1"/>
    </row>
    <row r="36" spans="1:12" ht="15" customHeight="1" x14ac:dyDescent="0.3">
      <c r="A36" s="9" t="s">
        <v>2</v>
      </c>
      <c r="B36" s="9" t="s">
        <v>10</v>
      </c>
      <c r="C36" s="9" t="s">
        <v>2</v>
      </c>
      <c r="D36" s="8" t="s">
        <v>9</v>
      </c>
      <c r="E36" s="7">
        <v>5002</v>
      </c>
      <c r="F36" s="7">
        <v>5002</v>
      </c>
      <c r="G36" s="7">
        <v>3122</v>
      </c>
      <c r="H36" s="7">
        <v>5157</v>
      </c>
      <c r="I36" s="7">
        <v>4800</v>
      </c>
      <c r="J36" s="7">
        <f t="shared" si="2"/>
        <v>-357</v>
      </c>
      <c r="K36" s="6">
        <f t="shared" si="3"/>
        <v>-6.9226294357184415E-2</v>
      </c>
      <c r="L36" s="1"/>
    </row>
    <row r="37" spans="1:12" ht="15" customHeight="1" x14ac:dyDescent="0.3">
      <c r="A37" s="9" t="s">
        <v>2</v>
      </c>
      <c r="B37" s="9" t="s">
        <v>27</v>
      </c>
      <c r="C37" s="9" t="s">
        <v>2</v>
      </c>
      <c r="D37" s="8" t="s">
        <v>98</v>
      </c>
      <c r="E37" s="7">
        <v>104415</v>
      </c>
      <c r="F37" s="7">
        <v>104415</v>
      </c>
      <c r="G37" s="7">
        <v>75422</v>
      </c>
      <c r="H37" s="7">
        <v>107652</v>
      </c>
      <c r="I37" s="7">
        <v>82908</v>
      </c>
      <c r="J37" s="7">
        <f t="shared" si="2"/>
        <v>-24744</v>
      </c>
      <c r="K37" s="6">
        <f t="shared" si="3"/>
        <v>-0.22985174451008805</v>
      </c>
      <c r="L37" s="1"/>
    </row>
    <row r="38" spans="1:12" ht="15" customHeight="1" x14ac:dyDescent="0.3">
      <c r="A38" s="9" t="s">
        <v>2</v>
      </c>
      <c r="B38" s="9" t="s">
        <v>19</v>
      </c>
      <c r="C38" s="9" t="s">
        <v>2</v>
      </c>
      <c r="D38" s="8" t="s">
        <v>97</v>
      </c>
      <c r="E38" s="7">
        <v>126</v>
      </c>
      <c r="F38" s="7">
        <v>126</v>
      </c>
      <c r="G38" s="7">
        <v>67</v>
      </c>
      <c r="H38" s="7">
        <v>130</v>
      </c>
      <c r="I38" s="7">
        <v>124</v>
      </c>
      <c r="J38" s="7">
        <f t="shared" si="2"/>
        <v>-6</v>
      </c>
      <c r="K38" s="6">
        <f t="shared" si="3"/>
        <v>-4.6153846153846156E-2</v>
      </c>
      <c r="L38" s="1"/>
    </row>
    <row r="39" spans="1:12" ht="15" customHeight="1" x14ac:dyDescent="0.3">
      <c r="A39" s="9" t="s">
        <v>96</v>
      </c>
      <c r="B39" s="9" t="s">
        <v>2</v>
      </c>
      <c r="C39" s="9" t="s">
        <v>2</v>
      </c>
      <c r="D39" s="8" t="s">
        <v>95</v>
      </c>
      <c r="E39" s="7">
        <v>8000000</v>
      </c>
      <c r="F39" s="7">
        <v>8000000</v>
      </c>
      <c r="G39" s="7">
        <v>0</v>
      </c>
      <c r="H39" s="7">
        <v>8000000</v>
      </c>
      <c r="I39" s="7">
        <v>8000000</v>
      </c>
      <c r="J39" s="5"/>
      <c r="K39" s="6" t="s">
        <v>2</v>
      </c>
      <c r="L39" s="1"/>
    </row>
    <row r="40" spans="1:12" ht="15" customHeight="1" thickBot="1" x14ac:dyDescent="0.35">
      <c r="A40" s="13" t="s">
        <v>2</v>
      </c>
      <c r="B40" s="13" t="s">
        <v>2</v>
      </c>
      <c r="C40" s="13" t="s">
        <v>2</v>
      </c>
      <c r="D40" s="12" t="s">
        <v>94</v>
      </c>
      <c r="E40" s="11">
        <v>11380605197</v>
      </c>
      <c r="F40" s="11">
        <v>11283429210</v>
      </c>
      <c r="G40" s="11">
        <v>7551711122</v>
      </c>
      <c r="H40" s="11">
        <v>11742730440</v>
      </c>
      <c r="I40" s="11">
        <v>12346157657</v>
      </c>
      <c r="J40" s="11">
        <f t="shared" ref="J40:J63" si="4">I40-H40</f>
        <v>603427217</v>
      </c>
      <c r="K40" s="10">
        <f t="shared" ref="K40:K63" si="5">(J40/H40)</f>
        <v>5.1387300430954963E-2</v>
      </c>
      <c r="L40" s="1"/>
    </row>
    <row r="41" spans="1:12" ht="15" customHeight="1" x14ac:dyDescent="0.3">
      <c r="A41" s="9" t="s">
        <v>93</v>
      </c>
      <c r="B41" s="9" t="s">
        <v>2</v>
      </c>
      <c r="C41" s="9" t="s">
        <v>2</v>
      </c>
      <c r="D41" s="8" t="s">
        <v>92</v>
      </c>
      <c r="E41" s="7">
        <v>84698051</v>
      </c>
      <c r="F41" s="7">
        <v>82294596</v>
      </c>
      <c r="G41" s="7">
        <v>53750904</v>
      </c>
      <c r="H41" s="7">
        <v>84698051</v>
      </c>
      <c r="I41" s="7">
        <v>87561693</v>
      </c>
      <c r="J41" s="7">
        <f t="shared" si="4"/>
        <v>2863642</v>
      </c>
      <c r="K41" s="6">
        <f t="shared" si="5"/>
        <v>3.3810010575095757E-2</v>
      </c>
      <c r="L41" s="1"/>
    </row>
    <row r="42" spans="1:12" ht="15" customHeight="1" x14ac:dyDescent="0.3">
      <c r="A42" s="9" t="s">
        <v>91</v>
      </c>
      <c r="B42" s="9" t="s">
        <v>2</v>
      </c>
      <c r="C42" s="9" t="s">
        <v>2</v>
      </c>
      <c r="D42" s="8" t="s">
        <v>90</v>
      </c>
      <c r="E42" s="7">
        <v>122502661</v>
      </c>
      <c r="F42" s="7">
        <v>116591091</v>
      </c>
      <c r="G42" s="7">
        <v>60516383</v>
      </c>
      <c r="H42" s="7">
        <v>126300243</v>
      </c>
      <c r="I42" s="7">
        <v>133997631</v>
      </c>
      <c r="J42" s="7">
        <f t="shared" si="4"/>
        <v>7697388</v>
      </c>
      <c r="K42" s="6">
        <f t="shared" si="5"/>
        <v>6.094515590124399E-2</v>
      </c>
      <c r="L42" s="1"/>
    </row>
    <row r="43" spans="1:12" ht="15" customHeight="1" x14ac:dyDescent="0.3">
      <c r="A43" s="9" t="s">
        <v>89</v>
      </c>
      <c r="B43" s="9" t="s">
        <v>2</v>
      </c>
      <c r="C43" s="9" t="s">
        <v>2</v>
      </c>
      <c r="D43" s="8" t="s">
        <v>88</v>
      </c>
      <c r="E43" s="7">
        <v>10367707432</v>
      </c>
      <c r="F43" s="7">
        <v>10293432681</v>
      </c>
      <c r="G43" s="7">
        <v>6940904564</v>
      </c>
      <c r="H43" s="7">
        <v>10703768804</v>
      </c>
      <c r="I43" s="7">
        <v>11245393631</v>
      </c>
      <c r="J43" s="7">
        <f t="shared" si="4"/>
        <v>541624827</v>
      </c>
      <c r="K43" s="6">
        <f t="shared" si="5"/>
        <v>5.0601319677008975E-2</v>
      </c>
      <c r="L43" s="1"/>
    </row>
    <row r="44" spans="1:12" ht="15" customHeight="1" x14ac:dyDescent="0.3">
      <c r="A44" s="9" t="s">
        <v>2</v>
      </c>
      <c r="B44" s="9" t="s">
        <v>10</v>
      </c>
      <c r="C44" s="9" t="s">
        <v>2</v>
      </c>
      <c r="D44" s="8" t="s">
        <v>87</v>
      </c>
      <c r="E44" s="7">
        <v>7307033110</v>
      </c>
      <c r="F44" s="7">
        <v>7266635524</v>
      </c>
      <c r="G44" s="7">
        <v>4618688115</v>
      </c>
      <c r="H44" s="7">
        <v>7523706803</v>
      </c>
      <c r="I44" s="7">
        <v>7489068813</v>
      </c>
      <c r="J44" s="7">
        <f t="shared" si="4"/>
        <v>-34637990</v>
      </c>
      <c r="K44" s="6">
        <f t="shared" si="5"/>
        <v>-4.6038463362485715E-3</v>
      </c>
      <c r="L44" s="1"/>
    </row>
    <row r="45" spans="1:12" ht="15" customHeight="1" x14ac:dyDescent="0.3">
      <c r="A45" s="9" t="s">
        <v>2</v>
      </c>
      <c r="B45" s="9" t="s">
        <v>2</v>
      </c>
      <c r="C45" s="9" t="s">
        <v>63</v>
      </c>
      <c r="D45" s="8" t="s">
        <v>86</v>
      </c>
      <c r="E45" s="7">
        <v>2366837976</v>
      </c>
      <c r="F45" s="7">
        <v>2365637035</v>
      </c>
      <c r="G45" s="7">
        <v>1586583685</v>
      </c>
      <c r="H45" s="7">
        <v>2392104275</v>
      </c>
      <c r="I45" s="7">
        <v>2355605776</v>
      </c>
      <c r="J45" s="7">
        <f t="shared" si="4"/>
        <v>-36498499</v>
      </c>
      <c r="K45" s="6">
        <f t="shared" si="5"/>
        <v>-1.5257904674745E-2</v>
      </c>
      <c r="L45" s="1"/>
    </row>
    <row r="46" spans="1:12" ht="15" customHeight="1" x14ac:dyDescent="0.3">
      <c r="A46" s="9" t="s">
        <v>2</v>
      </c>
      <c r="B46" s="9" t="s">
        <v>2</v>
      </c>
      <c r="C46" s="9" t="s">
        <v>85</v>
      </c>
      <c r="D46" s="8" t="s">
        <v>84</v>
      </c>
      <c r="E46" s="7">
        <v>230324</v>
      </c>
      <c r="F46" s="7">
        <v>230324</v>
      </c>
      <c r="G46" s="7">
        <v>103106</v>
      </c>
      <c r="H46" s="7">
        <v>237464</v>
      </c>
      <c r="I46" s="7">
        <v>199313</v>
      </c>
      <c r="J46" s="7">
        <f t="shared" si="4"/>
        <v>-38151</v>
      </c>
      <c r="K46" s="6">
        <f t="shared" si="5"/>
        <v>-0.16066014216891825</v>
      </c>
      <c r="L46" s="1"/>
    </row>
    <row r="47" spans="1:12" ht="15" customHeight="1" x14ac:dyDescent="0.3">
      <c r="A47" s="9" t="s">
        <v>2</v>
      </c>
      <c r="B47" s="9" t="s">
        <v>2</v>
      </c>
      <c r="C47" s="9" t="s">
        <v>61</v>
      </c>
      <c r="D47" s="8" t="s">
        <v>83</v>
      </c>
      <c r="E47" s="7">
        <v>114998523</v>
      </c>
      <c r="F47" s="7">
        <v>114998523</v>
      </c>
      <c r="G47" s="7">
        <v>66996072</v>
      </c>
      <c r="H47" s="7">
        <v>118563477</v>
      </c>
      <c r="I47" s="7">
        <v>69096141</v>
      </c>
      <c r="J47" s="7">
        <f t="shared" si="4"/>
        <v>-49467336</v>
      </c>
      <c r="K47" s="6">
        <f t="shared" si="5"/>
        <v>-0.41722237953598479</v>
      </c>
      <c r="L47" s="1"/>
    </row>
    <row r="48" spans="1:12" ht="15" customHeight="1" x14ac:dyDescent="0.3">
      <c r="A48" s="9" t="s">
        <v>2</v>
      </c>
      <c r="B48" s="9" t="s">
        <v>2</v>
      </c>
      <c r="C48" s="9" t="s">
        <v>82</v>
      </c>
      <c r="D48" s="8" t="s">
        <v>81</v>
      </c>
      <c r="E48" s="7">
        <v>23477091</v>
      </c>
      <c r="F48" s="7">
        <v>23438602</v>
      </c>
      <c r="G48" s="7">
        <v>8976912</v>
      </c>
      <c r="H48" s="7">
        <v>24204881</v>
      </c>
      <c r="I48" s="7">
        <v>20423318</v>
      </c>
      <c r="J48" s="7">
        <f t="shared" si="4"/>
        <v>-3781563</v>
      </c>
      <c r="K48" s="6">
        <f t="shared" si="5"/>
        <v>-0.15623142291011469</v>
      </c>
      <c r="L48" s="1"/>
    </row>
    <row r="49" spans="1:12" ht="15" customHeight="1" x14ac:dyDescent="0.3">
      <c r="A49" s="9" t="s">
        <v>2</v>
      </c>
      <c r="B49" s="9" t="s">
        <v>2</v>
      </c>
      <c r="C49" s="9" t="s">
        <v>56</v>
      </c>
      <c r="D49" s="8" t="s">
        <v>80</v>
      </c>
      <c r="E49" s="7">
        <v>51212209</v>
      </c>
      <c r="F49" s="7">
        <v>51212209</v>
      </c>
      <c r="G49" s="7">
        <v>34142079</v>
      </c>
      <c r="H49" s="7">
        <v>52799787</v>
      </c>
      <c r="I49" s="7">
        <v>56371893</v>
      </c>
      <c r="J49" s="7">
        <f t="shared" si="4"/>
        <v>3572106</v>
      </c>
      <c r="K49" s="6">
        <f t="shared" si="5"/>
        <v>6.7653795648834725E-2</v>
      </c>
      <c r="L49" s="1"/>
    </row>
    <row r="50" spans="1:12" ht="15" customHeight="1" x14ac:dyDescent="0.3">
      <c r="A50" s="9" t="s">
        <v>2</v>
      </c>
      <c r="B50" s="9" t="s">
        <v>2</v>
      </c>
      <c r="C50" s="9" t="s">
        <v>54</v>
      </c>
      <c r="D50" s="8" t="s">
        <v>79</v>
      </c>
      <c r="E50" s="7">
        <v>32289754</v>
      </c>
      <c r="F50" s="7">
        <v>32289754</v>
      </c>
      <c r="G50" s="7">
        <v>17623900</v>
      </c>
      <c r="H50" s="7">
        <v>33290736</v>
      </c>
      <c r="I50" s="7">
        <v>26983501</v>
      </c>
      <c r="J50" s="7">
        <f t="shared" si="4"/>
        <v>-6307235</v>
      </c>
      <c r="K50" s="6">
        <f t="shared" si="5"/>
        <v>-0.18945916365441726</v>
      </c>
      <c r="L50" s="1"/>
    </row>
    <row r="51" spans="1:12" ht="15" customHeight="1" x14ac:dyDescent="0.3">
      <c r="A51" s="9" t="s">
        <v>2</v>
      </c>
      <c r="B51" s="9" t="s">
        <v>2</v>
      </c>
      <c r="C51" s="9" t="s">
        <v>39</v>
      </c>
      <c r="D51" s="8" t="s">
        <v>78</v>
      </c>
      <c r="E51" s="7">
        <v>233825</v>
      </c>
      <c r="F51" s="7">
        <v>233825</v>
      </c>
      <c r="G51" s="7">
        <v>37655</v>
      </c>
      <c r="H51" s="7">
        <v>241074</v>
      </c>
      <c r="I51" s="7">
        <v>103512</v>
      </c>
      <c r="J51" s="7">
        <f t="shared" si="4"/>
        <v>-137562</v>
      </c>
      <c r="K51" s="6">
        <f t="shared" si="5"/>
        <v>-0.57062146892655363</v>
      </c>
      <c r="L51" s="1"/>
    </row>
    <row r="52" spans="1:12" ht="15" customHeight="1" x14ac:dyDescent="0.3">
      <c r="A52" s="9" t="s">
        <v>2</v>
      </c>
      <c r="B52" s="9" t="s">
        <v>2</v>
      </c>
      <c r="C52" s="9" t="s">
        <v>65</v>
      </c>
      <c r="D52" s="8" t="s">
        <v>77</v>
      </c>
      <c r="E52" s="7">
        <v>216418694</v>
      </c>
      <c r="F52" s="7">
        <v>216418694</v>
      </c>
      <c r="G52" s="7">
        <v>141333901</v>
      </c>
      <c r="H52" s="7">
        <v>223127674</v>
      </c>
      <c r="I52" s="7">
        <v>231704848</v>
      </c>
      <c r="J52" s="7">
        <f t="shared" si="4"/>
        <v>8577174</v>
      </c>
      <c r="K52" s="6">
        <f t="shared" si="5"/>
        <v>3.8440655281513844E-2</v>
      </c>
      <c r="L52" s="1"/>
    </row>
    <row r="53" spans="1:12" ht="15" customHeight="1" x14ac:dyDescent="0.3">
      <c r="A53" s="9" t="s">
        <v>2</v>
      </c>
      <c r="B53" s="9" t="s">
        <v>2</v>
      </c>
      <c r="C53" s="9" t="s">
        <v>76</v>
      </c>
      <c r="D53" s="8" t="s">
        <v>49</v>
      </c>
      <c r="E53" s="7">
        <v>4501334714</v>
      </c>
      <c r="F53" s="7">
        <v>4462176558</v>
      </c>
      <c r="G53" s="7">
        <v>2762890805</v>
      </c>
      <c r="H53" s="7">
        <v>4679137435</v>
      </c>
      <c r="I53" s="7">
        <v>4728580511</v>
      </c>
      <c r="J53" s="7">
        <f t="shared" si="4"/>
        <v>49443076</v>
      </c>
      <c r="K53" s="6">
        <f t="shared" si="5"/>
        <v>1.0566707365798927E-2</v>
      </c>
      <c r="L53" s="1"/>
    </row>
    <row r="54" spans="1:12" ht="15" customHeight="1" x14ac:dyDescent="0.3">
      <c r="A54" s="9" t="s">
        <v>2</v>
      </c>
      <c r="B54" s="9" t="s">
        <v>27</v>
      </c>
      <c r="C54" s="9" t="s">
        <v>2</v>
      </c>
      <c r="D54" s="8" t="s">
        <v>75</v>
      </c>
      <c r="E54" s="7">
        <v>3060674302</v>
      </c>
      <c r="F54" s="7">
        <v>3025491525</v>
      </c>
      <c r="G54" s="7">
        <v>2319296845</v>
      </c>
      <c r="H54" s="7">
        <v>3180061981</v>
      </c>
      <c r="I54" s="7">
        <v>3756324798</v>
      </c>
      <c r="J54" s="7">
        <f t="shared" si="4"/>
        <v>576262817</v>
      </c>
      <c r="K54" s="6">
        <f t="shared" si="5"/>
        <v>0.18121119036138686</v>
      </c>
      <c r="L54" s="1"/>
    </row>
    <row r="55" spans="1:12" ht="15" customHeight="1" x14ac:dyDescent="0.3">
      <c r="A55" s="9" t="s">
        <v>2</v>
      </c>
      <c r="B55" s="9" t="s">
        <v>2</v>
      </c>
      <c r="C55" s="9" t="s">
        <v>63</v>
      </c>
      <c r="D55" s="8" t="s">
        <v>74</v>
      </c>
      <c r="E55" s="7">
        <v>47219841</v>
      </c>
      <c r="F55" s="7">
        <v>47219841</v>
      </c>
      <c r="G55" s="7">
        <v>28615891</v>
      </c>
      <c r="H55" s="7">
        <v>47219841</v>
      </c>
      <c r="I55" s="7">
        <v>41321290</v>
      </c>
      <c r="J55" s="7">
        <f t="shared" si="4"/>
        <v>-5898551</v>
      </c>
      <c r="K55" s="6">
        <f t="shared" si="5"/>
        <v>-0.12491679080410288</v>
      </c>
      <c r="L55" s="1"/>
    </row>
    <row r="56" spans="1:12" ht="15" customHeight="1" x14ac:dyDescent="0.3">
      <c r="A56" s="9" t="s">
        <v>2</v>
      </c>
      <c r="B56" s="9" t="s">
        <v>2</v>
      </c>
      <c r="C56" s="9" t="s">
        <v>56</v>
      </c>
      <c r="D56" s="8" t="s">
        <v>73</v>
      </c>
      <c r="E56" s="7">
        <v>2555</v>
      </c>
      <c r="F56" s="7">
        <v>2555</v>
      </c>
      <c r="G56" s="7">
        <v>171</v>
      </c>
      <c r="H56" s="7">
        <v>2555</v>
      </c>
      <c r="I56" s="7">
        <v>600</v>
      </c>
      <c r="J56" s="7">
        <f t="shared" si="4"/>
        <v>-1955</v>
      </c>
      <c r="K56" s="6">
        <f t="shared" si="5"/>
        <v>-0.76516634050880628</v>
      </c>
      <c r="L56" s="1"/>
    </row>
    <row r="57" spans="1:12" ht="15" customHeight="1" x14ac:dyDescent="0.3">
      <c r="A57" s="9" t="s">
        <v>2</v>
      </c>
      <c r="B57" s="9" t="s">
        <v>2</v>
      </c>
      <c r="C57" s="9" t="s">
        <v>39</v>
      </c>
      <c r="D57" s="8" t="s">
        <v>72</v>
      </c>
      <c r="E57" s="7">
        <v>599220254</v>
      </c>
      <c r="F57" s="7">
        <v>581071581</v>
      </c>
      <c r="G57" s="7">
        <v>376872108</v>
      </c>
      <c r="H57" s="7">
        <v>622889454</v>
      </c>
      <c r="I57" s="7">
        <v>676955664</v>
      </c>
      <c r="J57" s="7">
        <f t="shared" si="4"/>
        <v>54066210</v>
      </c>
      <c r="K57" s="6">
        <f t="shared" si="5"/>
        <v>8.679904540493312E-2</v>
      </c>
      <c r="L57" s="1"/>
    </row>
    <row r="58" spans="1:12" ht="15" customHeight="1" x14ac:dyDescent="0.3">
      <c r="A58" s="9" t="s">
        <v>2</v>
      </c>
      <c r="B58" s="9" t="s">
        <v>2</v>
      </c>
      <c r="C58" s="9" t="s">
        <v>52</v>
      </c>
      <c r="D58" s="8" t="s">
        <v>71</v>
      </c>
      <c r="E58" s="7">
        <v>53115557</v>
      </c>
      <c r="F58" s="7">
        <v>52258282</v>
      </c>
      <c r="G58" s="7">
        <v>41113663</v>
      </c>
      <c r="H58" s="7">
        <v>55213622</v>
      </c>
      <c r="I58" s="7">
        <v>85744305</v>
      </c>
      <c r="J58" s="7">
        <f t="shared" si="4"/>
        <v>30530683</v>
      </c>
      <c r="K58" s="6">
        <f t="shared" si="5"/>
        <v>0.55295562750800875</v>
      </c>
      <c r="L58" s="1"/>
    </row>
    <row r="59" spans="1:12" ht="27" customHeight="1" x14ac:dyDescent="0.3">
      <c r="A59" s="9" t="s">
        <v>2</v>
      </c>
      <c r="B59" s="9" t="s">
        <v>2</v>
      </c>
      <c r="C59" s="9" t="s">
        <v>70</v>
      </c>
      <c r="D59" s="8" t="s">
        <v>69</v>
      </c>
      <c r="E59" s="7">
        <v>11426442</v>
      </c>
      <c r="F59" s="7">
        <v>11410628</v>
      </c>
      <c r="G59" s="7">
        <v>6522404</v>
      </c>
      <c r="H59" s="7">
        <v>11522424</v>
      </c>
      <c r="I59" s="7">
        <v>10601983</v>
      </c>
      <c r="J59" s="7">
        <f t="shared" si="4"/>
        <v>-920441</v>
      </c>
      <c r="K59" s="6">
        <f t="shared" si="5"/>
        <v>-7.9882583734117052E-2</v>
      </c>
      <c r="L59" s="1"/>
    </row>
    <row r="60" spans="1:12" ht="15" customHeight="1" x14ac:dyDescent="0.3">
      <c r="A60" s="9" t="s">
        <v>2</v>
      </c>
      <c r="B60" s="9" t="s">
        <v>2</v>
      </c>
      <c r="C60" s="9" t="s">
        <v>37</v>
      </c>
      <c r="D60" s="8" t="s">
        <v>68</v>
      </c>
      <c r="E60" s="7">
        <v>720832152</v>
      </c>
      <c r="F60" s="7">
        <v>716987694</v>
      </c>
      <c r="G60" s="7">
        <v>462589333</v>
      </c>
      <c r="H60" s="7">
        <v>749305022</v>
      </c>
      <c r="I60" s="7">
        <v>755895908</v>
      </c>
      <c r="J60" s="7">
        <f t="shared" si="4"/>
        <v>6590886</v>
      </c>
      <c r="K60" s="6">
        <f t="shared" si="5"/>
        <v>8.7959987007800947E-3</v>
      </c>
      <c r="L60" s="1"/>
    </row>
    <row r="61" spans="1:12" ht="15" customHeight="1" x14ac:dyDescent="0.3">
      <c r="A61" s="9" t="s">
        <v>2</v>
      </c>
      <c r="B61" s="9" t="s">
        <v>2</v>
      </c>
      <c r="C61" s="9" t="s">
        <v>50</v>
      </c>
      <c r="D61" s="8" t="s">
        <v>67</v>
      </c>
      <c r="E61" s="7">
        <v>243708976</v>
      </c>
      <c r="F61" s="7">
        <v>243417470</v>
      </c>
      <c r="G61" s="7">
        <v>233350055</v>
      </c>
      <c r="H61" s="7">
        <v>254212833</v>
      </c>
      <c r="I61" s="7">
        <v>257191119</v>
      </c>
      <c r="J61" s="7">
        <f t="shared" si="4"/>
        <v>2978286</v>
      </c>
      <c r="K61" s="6">
        <f t="shared" si="5"/>
        <v>1.1715718537309247E-2</v>
      </c>
      <c r="L61" s="1"/>
    </row>
    <row r="62" spans="1:12" ht="15" customHeight="1" x14ac:dyDescent="0.3">
      <c r="A62" s="9" t="s">
        <v>2</v>
      </c>
      <c r="B62" s="9" t="s">
        <v>2</v>
      </c>
      <c r="C62" s="9" t="s">
        <v>48</v>
      </c>
      <c r="D62" s="8" t="s">
        <v>66</v>
      </c>
      <c r="E62" s="7">
        <v>5792383</v>
      </c>
      <c r="F62" s="7">
        <v>5792383</v>
      </c>
      <c r="G62" s="7">
        <v>3853077</v>
      </c>
      <c r="H62" s="7">
        <v>5855520</v>
      </c>
      <c r="I62" s="7">
        <v>5484875</v>
      </c>
      <c r="J62" s="7">
        <f t="shared" si="4"/>
        <v>-370645</v>
      </c>
      <c r="K62" s="6">
        <f t="shared" si="5"/>
        <v>-6.3298391944694915E-2</v>
      </c>
      <c r="L62" s="1"/>
    </row>
    <row r="63" spans="1:12" ht="15" customHeight="1" x14ac:dyDescent="0.3">
      <c r="A63" s="9" t="s">
        <v>2</v>
      </c>
      <c r="B63" s="9" t="s">
        <v>2</v>
      </c>
      <c r="C63" s="9" t="s">
        <v>65</v>
      </c>
      <c r="D63" s="8" t="s">
        <v>49</v>
      </c>
      <c r="E63" s="7">
        <v>1379356142</v>
      </c>
      <c r="F63" s="7">
        <v>1367331091</v>
      </c>
      <c r="G63" s="7">
        <v>1166380143</v>
      </c>
      <c r="H63" s="7">
        <v>1433840710</v>
      </c>
      <c r="I63" s="7">
        <v>1923129054</v>
      </c>
      <c r="J63" s="7">
        <f t="shared" si="4"/>
        <v>489288344</v>
      </c>
      <c r="K63" s="6">
        <f t="shared" si="5"/>
        <v>0.34124316640444669</v>
      </c>
      <c r="L63" s="1"/>
    </row>
    <row r="64" spans="1:12" ht="15" customHeight="1" x14ac:dyDescent="0.3">
      <c r="A64" s="9" t="s">
        <v>2</v>
      </c>
      <c r="B64" s="9" t="s">
        <v>23</v>
      </c>
      <c r="C64" s="9" t="s">
        <v>2</v>
      </c>
      <c r="D64" s="8" t="s">
        <v>64</v>
      </c>
      <c r="E64" s="7">
        <v>20</v>
      </c>
      <c r="F64" s="7">
        <v>1305632</v>
      </c>
      <c r="G64" s="7">
        <v>2919604</v>
      </c>
      <c r="H64" s="7">
        <v>20</v>
      </c>
      <c r="I64" s="7">
        <v>20</v>
      </c>
      <c r="J64" s="5"/>
      <c r="K64" s="6" t="s">
        <v>2</v>
      </c>
      <c r="L64" s="1"/>
    </row>
    <row r="65" spans="1:12" ht="15" customHeight="1" x14ac:dyDescent="0.3">
      <c r="A65" s="9" t="s">
        <v>2</v>
      </c>
      <c r="B65" s="9" t="s">
        <v>2</v>
      </c>
      <c r="C65" s="9" t="s">
        <v>63</v>
      </c>
      <c r="D65" s="8" t="s">
        <v>62</v>
      </c>
      <c r="E65" s="7">
        <v>10</v>
      </c>
      <c r="F65" s="7">
        <v>752871</v>
      </c>
      <c r="G65" s="7">
        <v>1705489</v>
      </c>
      <c r="H65" s="7">
        <v>10</v>
      </c>
      <c r="I65" s="7">
        <v>10</v>
      </c>
      <c r="J65" s="5"/>
      <c r="K65" s="6" t="s">
        <v>2</v>
      </c>
      <c r="L65" s="1"/>
    </row>
    <row r="66" spans="1:12" ht="15" customHeight="1" x14ac:dyDescent="0.3">
      <c r="A66" s="9" t="s">
        <v>2</v>
      </c>
      <c r="B66" s="9" t="s">
        <v>2</v>
      </c>
      <c r="C66" s="9" t="s">
        <v>61</v>
      </c>
      <c r="D66" s="8" t="s">
        <v>60</v>
      </c>
      <c r="E66" s="7">
        <v>10</v>
      </c>
      <c r="F66" s="7">
        <v>552761</v>
      </c>
      <c r="G66" s="7">
        <v>1214115</v>
      </c>
      <c r="H66" s="7">
        <v>10</v>
      </c>
      <c r="I66" s="7">
        <v>10</v>
      </c>
      <c r="J66" s="5"/>
      <c r="K66" s="6" t="s">
        <v>2</v>
      </c>
      <c r="L66" s="1"/>
    </row>
    <row r="67" spans="1:12" ht="15" customHeight="1" x14ac:dyDescent="0.3">
      <c r="A67" s="9" t="s">
        <v>59</v>
      </c>
      <c r="B67" s="9" t="s">
        <v>2</v>
      </c>
      <c r="C67" s="9" t="s">
        <v>2</v>
      </c>
      <c r="D67" s="8" t="s">
        <v>58</v>
      </c>
      <c r="E67" s="7">
        <v>716303342</v>
      </c>
      <c r="F67" s="7">
        <v>701737106</v>
      </c>
      <c r="G67" s="7">
        <v>492052285</v>
      </c>
      <c r="H67" s="7">
        <v>736046428</v>
      </c>
      <c r="I67" s="7">
        <v>781696217</v>
      </c>
      <c r="J67" s="7">
        <f t="shared" ref="J67:J72" si="6">I67-H67</f>
        <v>45649789</v>
      </c>
      <c r="K67" s="6">
        <f t="shared" ref="K67:K72" si="7">(J67/H67)</f>
        <v>6.2020257504734472E-2</v>
      </c>
      <c r="L67" s="1"/>
    </row>
    <row r="68" spans="1:12" ht="15" customHeight="1" x14ac:dyDescent="0.3">
      <c r="A68" s="9" t="s">
        <v>2</v>
      </c>
      <c r="B68" s="9" t="s">
        <v>10</v>
      </c>
      <c r="C68" s="9" t="s">
        <v>2</v>
      </c>
      <c r="D68" s="8" t="s">
        <v>57</v>
      </c>
      <c r="E68" s="7">
        <v>700309210</v>
      </c>
      <c r="F68" s="7">
        <v>685742974</v>
      </c>
      <c r="G68" s="7">
        <v>480397149</v>
      </c>
      <c r="H68" s="7">
        <v>719556478</v>
      </c>
      <c r="I68" s="7">
        <v>765233922</v>
      </c>
      <c r="J68" s="7">
        <f t="shared" si="6"/>
        <v>45677444</v>
      </c>
      <c r="K68" s="6">
        <f t="shared" si="7"/>
        <v>6.3479998299730403E-2</v>
      </c>
      <c r="L68" s="1"/>
    </row>
    <row r="69" spans="1:12" ht="15" customHeight="1" x14ac:dyDescent="0.3">
      <c r="A69" s="9" t="s">
        <v>2</v>
      </c>
      <c r="B69" s="9" t="s">
        <v>2</v>
      </c>
      <c r="C69" s="9" t="s">
        <v>56</v>
      </c>
      <c r="D69" s="8" t="s">
        <v>55</v>
      </c>
      <c r="E69" s="7">
        <v>125215</v>
      </c>
      <c r="F69" s="7">
        <v>125215</v>
      </c>
      <c r="G69" s="7">
        <v>68343</v>
      </c>
      <c r="H69" s="7">
        <v>129097</v>
      </c>
      <c r="I69" s="7">
        <v>123893</v>
      </c>
      <c r="J69" s="7">
        <f t="shared" si="6"/>
        <v>-5204</v>
      </c>
      <c r="K69" s="6">
        <f t="shared" si="7"/>
        <v>-4.0310774069110822E-2</v>
      </c>
      <c r="L69" s="1"/>
    </row>
    <row r="70" spans="1:12" ht="15" customHeight="1" x14ac:dyDescent="0.3">
      <c r="A70" s="9" t="s">
        <v>2</v>
      </c>
      <c r="B70" s="9" t="s">
        <v>2</v>
      </c>
      <c r="C70" s="9" t="s">
        <v>54</v>
      </c>
      <c r="D70" s="8" t="s">
        <v>53</v>
      </c>
      <c r="E70" s="7">
        <v>685613017</v>
      </c>
      <c r="F70" s="7">
        <v>671053531</v>
      </c>
      <c r="G70" s="7">
        <v>470580232</v>
      </c>
      <c r="H70" s="7">
        <v>704460319</v>
      </c>
      <c r="I70" s="7">
        <v>748193927</v>
      </c>
      <c r="J70" s="7">
        <f t="shared" si="6"/>
        <v>43733608</v>
      </c>
      <c r="K70" s="6">
        <f t="shared" si="7"/>
        <v>6.2081009846063455E-2</v>
      </c>
      <c r="L70" s="1"/>
    </row>
    <row r="71" spans="1:12" ht="15" customHeight="1" x14ac:dyDescent="0.3">
      <c r="A71" s="9" t="s">
        <v>2</v>
      </c>
      <c r="B71" s="9" t="s">
        <v>2</v>
      </c>
      <c r="C71" s="9" t="s">
        <v>52</v>
      </c>
      <c r="D71" s="8" t="s">
        <v>51</v>
      </c>
      <c r="E71" s="7">
        <v>8712108</v>
      </c>
      <c r="F71" s="7">
        <v>8712108</v>
      </c>
      <c r="G71" s="7">
        <v>4060318</v>
      </c>
      <c r="H71" s="7">
        <v>8876767</v>
      </c>
      <c r="I71" s="7">
        <v>6838129</v>
      </c>
      <c r="J71" s="7">
        <f t="shared" si="6"/>
        <v>-2038638</v>
      </c>
      <c r="K71" s="6">
        <f t="shared" si="7"/>
        <v>-0.22965996516524542</v>
      </c>
      <c r="L71" s="1"/>
    </row>
    <row r="72" spans="1:12" ht="15" customHeight="1" x14ac:dyDescent="0.3">
      <c r="A72" s="9" t="s">
        <v>2</v>
      </c>
      <c r="B72" s="9" t="s">
        <v>2</v>
      </c>
      <c r="C72" s="9" t="s">
        <v>50</v>
      </c>
      <c r="D72" s="8" t="s">
        <v>49</v>
      </c>
      <c r="E72" s="7">
        <v>5858850</v>
      </c>
      <c r="F72" s="7">
        <v>5852100</v>
      </c>
      <c r="G72" s="7">
        <v>5539670</v>
      </c>
      <c r="H72" s="7">
        <v>6090275</v>
      </c>
      <c r="I72" s="7">
        <v>10077953</v>
      </c>
      <c r="J72" s="7">
        <f t="shared" si="6"/>
        <v>3987678</v>
      </c>
      <c r="K72" s="6">
        <f t="shared" si="7"/>
        <v>0.65476156659592544</v>
      </c>
      <c r="L72" s="1"/>
    </row>
    <row r="73" spans="1:12" ht="15" customHeight="1" x14ac:dyDescent="0.3">
      <c r="A73" s="9" t="s">
        <v>2</v>
      </c>
      <c r="B73" s="9" t="s">
        <v>2</v>
      </c>
      <c r="C73" s="9" t="s">
        <v>48</v>
      </c>
      <c r="D73" s="8" t="s">
        <v>47</v>
      </c>
      <c r="E73" s="7">
        <v>10</v>
      </c>
      <c r="F73" s="7">
        <v>10</v>
      </c>
      <c r="G73" s="7">
        <v>148586</v>
      </c>
      <c r="H73" s="7">
        <v>10</v>
      </c>
      <c r="I73" s="7">
        <v>10</v>
      </c>
      <c r="J73" s="5"/>
      <c r="K73" s="6" t="s">
        <v>2</v>
      </c>
      <c r="L73" s="1"/>
    </row>
    <row r="74" spans="1:12" ht="15" customHeight="1" x14ac:dyDescent="0.3">
      <c r="A74" s="9" t="s">
        <v>2</v>
      </c>
      <c r="B74" s="9" t="s">
        <v>2</v>
      </c>
      <c r="C74" s="9" t="s">
        <v>46</v>
      </c>
      <c r="D74" s="8" t="s">
        <v>45</v>
      </c>
      <c r="E74" s="7">
        <v>10</v>
      </c>
      <c r="F74" s="7">
        <v>10</v>
      </c>
      <c r="G74" s="7">
        <v>0</v>
      </c>
      <c r="H74" s="7">
        <v>10</v>
      </c>
      <c r="I74" s="7">
        <v>10</v>
      </c>
      <c r="J74" s="5"/>
      <c r="K74" s="6" t="s">
        <v>2</v>
      </c>
      <c r="L74" s="1"/>
    </row>
    <row r="75" spans="1:12" ht="15" customHeight="1" x14ac:dyDescent="0.3">
      <c r="A75" s="9" t="s">
        <v>2</v>
      </c>
      <c r="B75" s="9" t="s">
        <v>23</v>
      </c>
      <c r="C75" s="9" t="s">
        <v>2</v>
      </c>
      <c r="D75" s="8" t="s">
        <v>44</v>
      </c>
      <c r="E75" s="7">
        <v>4231145</v>
      </c>
      <c r="F75" s="7">
        <v>4231145</v>
      </c>
      <c r="G75" s="7">
        <v>2414332</v>
      </c>
      <c r="H75" s="7">
        <v>4362310</v>
      </c>
      <c r="I75" s="7">
        <v>4282198</v>
      </c>
      <c r="J75" s="7">
        <f>I75-H75</f>
        <v>-80112</v>
      </c>
      <c r="K75" s="6">
        <f>(J75/H75)</f>
        <v>-1.8364582067757679E-2</v>
      </c>
      <c r="L75" s="1"/>
    </row>
    <row r="76" spans="1:12" ht="15" customHeight="1" x14ac:dyDescent="0.3">
      <c r="A76" s="9" t="s">
        <v>2</v>
      </c>
      <c r="B76" s="9" t="s">
        <v>2</v>
      </c>
      <c r="C76" s="9" t="s">
        <v>43</v>
      </c>
      <c r="D76" s="8" t="s">
        <v>42</v>
      </c>
      <c r="E76" s="7">
        <v>4231145</v>
      </c>
      <c r="F76" s="7">
        <v>4231145</v>
      </c>
      <c r="G76" s="7">
        <v>2414332</v>
      </c>
      <c r="H76" s="7">
        <v>4362310</v>
      </c>
      <c r="I76" s="7">
        <v>4282198</v>
      </c>
      <c r="J76" s="7">
        <f>I76-H76</f>
        <v>-80112</v>
      </c>
      <c r="K76" s="6">
        <f>(J76/H76)</f>
        <v>-1.8364582067757679E-2</v>
      </c>
      <c r="L76" s="1"/>
    </row>
    <row r="77" spans="1:12" ht="15" customHeight="1" x14ac:dyDescent="0.3">
      <c r="A77" s="9" t="s">
        <v>2</v>
      </c>
      <c r="B77" s="9" t="s">
        <v>41</v>
      </c>
      <c r="C77" s="9" t="s">
        <v>2</v>
      </c>
      <c r="D77" s="8" t="s">
        <v>40</v>
      </c>
      <c r="E77" s="7">
        <v>11762987</v>
      </c>
      <c r="F77" s="7">
        <v>11762987</v>
      </c>
      <c r="G77" s="7">
        <v>9240804</v>
      </c>
      <c r="H77" s="7">
        <v>12127640</v>
      </c>
      <c r="I77" s="7">
        <v>12180097</v>
      </c>
      <c r="J77" s="7">
        <f>I77-H77</f>
        <v>52457</v>
      </c>
      <c r="K77" s="6">
        <f>(J77/H77)</f>
        <v>4.3254087357474328E-3</v>
      </c>
      <c r="L77" s="1"/>
    </row>
    <row r="78" spans="1:12" ht="27" customHeight="1" x14ac:dyDescent="0.3">
      <c r="A78" s="9" t="s">
        <v>2</v>
      </c>
      <c r="B78" s="9" t="s">
        <v>2</v>
      </c>
      <c r="C78" s="9" t="s">
        <v>39</v>
      </c>
      <c r="D78" s="8" t="s">
        <v>38</v>
      </c>
      <c r="E78" s="7">
        <v>375120</v>
      </c>
      <c r="F78" s="7">
        <v>375120</v>
      </c>
      <c r="G78" s="7">
        <v>268552</v>
      </c>
      <c r="H78" s="7">
        <v>386749</v>
      </c>
      <c r="I78" s="7">
        <v>439206</v>
      </c>
      <c r="J78" s="7">
        <f>I78-H78</f>
        <v>52457</v>
      </c>
      <c r="K78" s="6">
        <f>(J78/H78)</f>
        <v>0.13563577410672037</v>
      </c>
      <c r="L78" s="1"/>
    </row>
    <row r="79" spans="1:12" ht="42.9" customHeight="1" x14ac:dyDescent="0.3">
      <c r="A79" s="9" t="s">
        <v>2</v>
      </c>
      <c r="B79" s="9" t="s">
        <v>2</v>
      </c>
      <c r="C79" s="9" t="s">
        <v>37</v>
      </c>
      <c r="D79" s="8" t="s">
        <v>36</v>
      </c>
      <c r="E79" s="7">
        <v>58751</v>
      </c>
      <c r="F79" s="7">
        <v>58751</v>
      </c>
      <c r="G79" s="7">
        <v>41783</v>
      </c>
      <c r="H79" s="7">
        <v>60572</v>
      </c>
      <c r="I79" s="7">
        <v>60572</v>
      </c>
      <c r="J79" s="5"/>
      <c r="K79" s="6" t="s">
        <v>2</v>
      </c>
      <c r="L79" s="1"/>
    </row>
    <row r="80" spans="1:12" ht="15" customHeight="1" x14ac:dyDescent="0.3">
      <c r="A80" s="9" t="s">
        <v>2</v>
      </c>
      <c r="B80" s="9" t="s">
        <v>2</v>
      </c>
      <c r="C80" s="9" t="s">
        <v>35</v>
      </c>
      <c r="D80" s="8" t="s">
        <v>34</v>
      </c>
      <c r="E80" s="7">
        <v>11329116</v>
      </c>
      <c r="F80" s="7">
        <v>11329116</v>
      </c>
      <c r="G80" s="7">
        <v>8930469</v>
      </c>
      <c r="H80" s="7">
        <v>11680319</v>
      </c>
      <c r="I80" s="7">
        <v>11680319</v>
      </c>
      <c r="J80" s="5"/>
      <c r="K80" s="6" t="s">
        <v>2</v>
      </c>
      <c r="L80" s="1"/>
    </row>
    <row r="81" spans="1:12" ht="15" customHeight="1" x14ac:dyDescent="0.3">
      <c r="A81" s="9" t="s">
        <v>33</v>
      </c>
      <c r="B81" s="9" t="s">
        <v>2</v>
      </c>
      <c r="C81" s="9" t="s">
        <v>2</v>
      </c>
      <c r="D81" s="8" t="s">
        <v>32</v>
      </c>
      <c r="E81" s="7">
        <v>10</v>
      </c>
      <c r="F81" s="7">
        <v>10</v>
      </c>
      <c r="G81" s="7">
        <v>1012335</v>
      </c>
      <c r="H81" s="7">
        <v>10</v>
      </c>
      <c r="I81" s="7">
        <v>1572758</v>
      </c>
      <c r="J81" s="7">
        <f>I81-H81</f>
        <v>1572748</v>
      </c>
      <c r="K81" s="6">
        <f>(J81/H81)</f>
        <v>157274.79999999999</v>
      </c>
      <c r="L81" s="1"/>
    </row>
    <row r="82" spans="1:12" ht="15" customHeight="1" x14ac:dyDescent="0.3">
      <c r="A82" s="9" t="s">
        <v>2</v>
      </c>
      <c r="B82" s="9" t="s">
        <v>31</v>
      </c>
      <c r="C82" s="9" t="s">
        <v>2</v>
      </c>
      <c r="D82" s="8" t="s">
        <v>30</v>
      </c>
      <c r="E82" s="7">
        <v>10</v>
      </c>
      <c r="F82" s="7">
        <v>10</v>
      </c>
      <c r="G82" s="7">
        <v>1012335</v>
      </c>
      <c r="H82" s="7">
        <v>10</v>
      </c>
      <c r="I82" s="7">
        <v>1572758</v>
      </c>
      <c r="J82" s="7">
        <f>I82-H82</f>
        <v>1572748</v>
      </c>
      <c r="K82" s="6">
        <f>(J82/H82)</f>
        <v>157274.79999999999</v>
      </c>
      <c r="L82" s="1"/>
    </row>
    <row r="83" spans="1:12" ht="15" customHeight="1" x14ac:dyDescent="0.3">
      <c r="A83" s="9" t="s">
        <v>29</v>
      </c>
      <c r="B83" s="9" t="s">
        <v>2</v>
      </c>
      <c r="C83" s="9" t="s">
        <v>2</v>
      </c>
      <c r="D83" s="8" t="s">
        <v>28</v>
      </c>
      <c r="E83" s="7">
        <v>10</v>
      </c>
      <c r="F83" s="7">
        <v>10</v>
      </c>
      <c r="G83" s="7">
        <v>347086</v>
      </c>
      <c r="H83" s="7">
        <v>10</v>
      </c>
      <c r="I83" s="7">
        <v>10</v>
      </c>
      <c r="J83" s="5"/>
      <c r="K83" s="6" t="s">
        <v>2</v>
      </c>
      <c r="L83" s="1"/>
    </row>
    <row r="84" spans="1:12" ht="15" customHeight="1" x14ac:dyDescent="0.3">
      <c r="A84" s="9" t="s">
        <v>2</v>
      </c>
      <c r="B84" s="9" t="s">
        <v>27</v>
      </c>
      <c r="C84" s="9" t="s">
        <v>2</v>
      </c>
      <c r="D84" s="8" t="s">
        <v>26</v>
      </c>
      <c r="E84" s="7">
        <v>10</v>
      </c>
      <c r="F84" s="7">
        <v>10</v>
      </c>
      <c r="G84" s="7">
        <v>347086</v>
      </c>
      <c r="H84" s="7">
        <v>10</v>
      </c>
      <c r="I84" s="7">
        <v>10</v>
      </c>
      <c r="J84" s="5"/>
      <c r="K84" s="6" t="s">
        <v>2</v>
      </c>
      <c r="L84" s="1"/>
    </row>
    <row r="85" spans="1:12" ht="15" customHeight="1" x14ac:dyDescent="0.3">
      <c r="A85" s="9" t="s">
        <v>25</v>
      </c>
      <c r="B85" s="9" t="s">
        <v>2</v>
      </c>
      <c r="C85" s="9" t="s">
        <v>2</v>
      </c>
      <c r="D85" s="8" t="s">
        <v>24</v>
      </c>
      <c r="E85" s="7">
        <v>600068</v>
      </c>
      <c r="F85" s="7">
        <v>580093</v>
      </c>
      <c r="G85" s="7">
        <v>307714</v>
      </c>
      <c r="H85" s="7">
        <v>618669</v>
      </c>
      <c r="I85" s="7">
        <v>226162</v>
      </c>
      <c r="J85" s="7">
        <f>I85-H85</f>
        <v>-392507</v>
      </c>
      <c r="K85" s="6">
        <f>(J85/H85)</f>
        <v>-0.6344378011505345</v>
      </c>
      <c r="L85" s="1"/>
    </row>
    <row r="86" spans="1:12" ht="15" customHeight="1" x14ac:dyDescent="0.3">
      <c r="A86" s="9" t="s">
        <v>2</v>
      </c>
      <c r="B86" s="9" t="s">
        <v>23</v>
      </c>
      <c r="C86" s="9" t="s">
        <v>2</v>
      </c>
      <c r="D86" s="8" t="s">
        <v>22</v>
      </c>
      <c r="E86" s="7">
        <v>167200</v>
      </c>
      <c r="F86" s="7">
        <v>158840</v>
      </c>
      <c r="G86" s="7">
        <v>157769</v>
      </c>
      <c r="H86" s="7">
        <v>172383</v>
      </c>
      <c r="I86" s="7">
        <v>24771</v>
      </c>
      <c r="J86" s="7">
        <f>I86-H86</f>
        <v>-147612</v>
      </c>
      <c r="K86" s="6">
        <f>(J86/H86)</f>
        <v>-0.85630253563286407</v>
      </c>
      <c r="L86" s="1"/>
    </row>
    <row r="87" spans="1:12" ht="15" customHeight="1" x14ac:dyDescent="0.3">
      <c r="A87" s="9" t="s">
        <v>2</v>
      </c>
      <c r="B87" s="9" t="s">
        <v>21</v>
      </c>
      <c r="C87" s="9" t="s">
        <v>2</v>
      </c>
      <c r="D87" s="8" t="s">
        <v>20</v>
      </c>
      <c r="E87" s="7">
        <v>217749</v>
      </c>
      <c r="F87" s="7">
        <v>213601</v>
      </c>
      <c r="G87" s="7">
        <v>65305</v>
      </c>
      <c r="H87" s="7">
        <v>224499</v>
      </c>
      <c r="I87" s="7">
        <v>47426</v>
      </c>
      <c r="J87" s="7">
        <f>I87-H87</f>
        <v>-177073</v>
      </c>
      <c r="K87" s="6">
        <f>(J87/H87)</f>
        <v>-0.78874738862979343</v>
      </c>
      <c r="L87" s="1"/>
    </row>
    <row r="88" spans="1:12" ht="15" customHeight="1" x14ac:dyDescent="0.3">
      <c r="A88" s="9" t="s">
        <v>2</v>
      </c>
      <c r="B88" s="9" t="s">
        <v>19</v>
      </c>
      <c r="C88" s="9" t="s">
        <v>2</v>
      </c>
      <c r="D88" s="8" t="s">
        <v>18</v>
      </c>
      <c r="E88" s="7">
        <v>134593</v>
      </c>
      <c r="F88" s="7">
        <v>131152</v>
      </c>
      <c r="G88" s="7">
        <v>66386</v>
      </c>
      <c r="H88" s="7">
        <v>138765</v>
      </c>
      <c r="I88" s="7">
        <v>70943</v>
      </c>
      <c r="J88" s="7">
        <f>I88-H88</f>
        <v>-67822</v>
      </c>
      <c r="K88" s="6">
        <f>(J88/H88)</f>
        <v>-0.4887543688970562</v>
      </c>
      <c r="L88" s="1"/>
    </row>
    <row r="89" spans="1:12" ht="15" customHeight="1" x14ac:dyDescent="0.3">
      <c r="A89" s="9" t="s">
        <v>2</v>
      </c>
      <c r="B89" s="9" t="s">
        <v>17</v>
      </c>
      <c r="C89" s="9" t="s">
        <v>2</v>
      </c>
      <c r="D89" s="8" t="s">
        <v>16</v>
      </c>
      <c r="E89" s="7">
        <v>80526</v>
      </c>
      <c r="F89" s="7">
        <v>76500</v>
      </c>
      <c r="G89" s="7">
        <v>18254</v>
      </c>
      <c r="H89" s="7">
        <v>83022</v>
      </c>
      <c r="I89" s="7">
        <v>83022</v>
      </c>
      <c r="J89" s="5"/>
      <c r="K89" s="6" t="s">
        <v>2</v>
      </c>
      <c r="L89" s="1"/>
    </row>
    <row r="90" spans="1:12" ht="15" customHeight="1" x14ac:dyDescent="0.3">
      <c r="A90" s="9" t="s">
        <v>15</v>
      </c>
      <c r="B90" s="9" t="s">
        <v>2</v>
      </c>
      <c r="C90" s="9" t="s">
        <v>2</v>
      </c>
      <c r="D90" s="8" t="s">
        <v>14</v>
      </c>
      <c r="E90" s="7">
        <v>80782613</v>
      </c>
      <c r="F90" s="7">
        <v>80782613</v>
      </c>
      <c r="G90" s="7">
        <v>0</v>
      </c>
      <c r="H90" s="7">
        <v>83286874</v>
      </c>
      <c r="I90" s="7">
        <v>87696550</v>
      </c>
      <c r="J90" s="7">
        <f>I90-H90</f>
        <v>4409676</v>
      </c>
      <c r="K90" s="6">
        <f>(J90/H90)</f>
        <v>5.2945629823974424E-2</v>
      </c>
      <c r="L90" s="1"/>
    </row>
    <row r="91" spans="1:12" ht="15" customHeight="1" x14ac:dyDescent="0.3">
      <c r="A91" s="9" t="s">
        <v>2</v>
      </c>
      <c r="B91" s="9" t="s">
        <v>10</v>
      </c>
      <c r="C91" s="9" t="s">
        <v>2</v>
      </c>
      <c r="D91" s="8" t="s">
        <v>13</v>
      </c>
      <c r="E91" s="7">
        <v>80782613</v>
      </c>
      <c r="F91" s="7">
        <v>80782613</v>
      </c>
      <c r="G91" s="7">
        <v>0</v>
      </c>
      <c r="H91" s="7">
        <v>83286874</v>
      </c>
      <c r="I91" s="7">
        <v>87696550</v>
      </c>
      <c r="J91" s="7">
        <f>I91-H91</f>
        <v>4409676</v>
      </c>
      <c r="K91" s="6">
        <f>(J91/H91)</f>
        <v>5.2945629823974424E-2</v>
      </c>
      <c r="L91" s="1"/>
    </row>
    <row r="92" spans="1:12" ht="15" customHeight="1" x14ac:dyDescent="0.3">
      <c r="A92" s="9" t="s">
        <v>12</v>
      </c>
      <c r="B92" s="9" t="s">
        <v>2</v>
      </c>
      <c r="C92" s="9" t="s">
        <v>2</v>
      </c>
      <c r="D92" s="8" t="s">
        <v>11</v>
      </c>
      <c r="E92" s="7">
        <v>11000</v>
      </c>
      <c r="F92" s="7">
        <v>11000</v>
      </c>
      <c r="G92" s="7">
        <v>4201</v>
      </c>
      <c r="H92" s="7">
        <v>11341</v>
      </c>
      <c r="I92" s="7">
        <v>12995</v>
      </c>
      <c r="J92" s="7">
        <f>I92-H92</f>
        <v>1654</v>
      </c>
      <c r="K92" s="6">
        <f>(J92/H92)</f>
        <v>0.14584251829644651</v>
      </c>
      <c r="L92" s="1"/>
    </row>
    <row r="93" spans="1:12" ht="15" customHeight="1" x14ac:dyDescent="0.3">
      <c r="A93" s="9" t="s">
        <v>2</v>
      </c>
      <c r="B93" s="9" t="s">
        <v>10</v>
      </c>
      <c r="C93" s="9" t="s">
        <v>2</v>
      </c>
      <c r="D93" s="8" t="s">
        <v>9</v>
      </c>
      <c r="E93" s="7">
        <v>11000</v>
      </c>
      <c r="F93" s="7">
        <v>11000</v>
      </c>
      <c r="G93" s="7">
        <v>4201</v>
      </c>
      <c r="H93" s="7">
        <v>11341</v>
      </c>
      <c r="I93" s="7">
        <v>12995</v>
      </c>
      <c r="J93" s="7">
        <f>I93-H93</f>
        <v>1654</v>
      </c>
      <c r="K93" s="6">
        <f>(J93/H93)</f>
        <v>0.14584251829644651</v>
      </c>
      <c r="L93" s="1"/>
    </row>
    <row r="94" spans="1:12" ht="15" customHeight="1" x14ac:dyDescent="0.3">
      <c r="A94" s="9" t="s">
        <v>8</v>
      </c>
      <c r="B94" s="9" t="s">
        <v>2</v>
      </c>
      <c r="C94" s="9" t="s">
        <v>2</v>
      </c>
      <c r="D94" s="8" t="s">
        <v>7</v>
      </c>
      <c r="E94" s="7">
        <v>10</v>
      </c>
      <c r="F94" s="7">
        <v>10</v>
      </c>
      <c r="G94" s="7">
        <v>2815650</v>
      </c>
      <c r="H94" s="7">
        <v>10</v>
      </c>
      <c r="I94" s="7">
        <v>10</v>
      </c>
      <c r="J94" s="5"/>
      <c r="K94" s="6" t="s">
        <v>2</v>
      </c>
      <c r="L94" s="1"/>
    </row>
    <row r="95" spans="1:12" ht="15" customHeight="1" x14ac:dyDescent="0.3">
      <c r="A95" s="9" t="s">
        <v>2</v>
      </c>
      <c r="B95" s="9" t="s">
        <v>6</v>
      </c>
      <c r="C95" s="9" t="s">
        <v>2</v>
      </c>
      <c r="D95" s="8" t="s">
        <v>5</v>
      </c>
      <c r="E95" s="7">
        <v>10</v>
      </c>
      <c r="F95" s="7">
        <v>10</v>
      </c>
      <c r="G95" s="7">
        <v>2815650</v>
      </c>
      <c r="H95" s="7">
        <v>10</v>
      </c>
      <c r="I95" s="7">
        <v>10</v>
      </c>
      <c r="J95" s="5"/>
      <c r="K95" s="6" t="s">
        <v>2</v>
      </c>
      <c r="L95" s="1"/>
    </row>
    <row r="96" spans="1:12" ht="15" customHeight="1" x14ac:dyDescent="0.3">
      <c r="A96" s="9" t="s">
        <v>4</v>
      </c>
      <c r="B96" s="9" t="s">
        <v>2</v>
      </c>
      <c r="C96" s="9" t="s">
        <v>2</v>
      </c>
      <c r="D96" s="8" t="s">
        <v>3</v>
      </c>
      <c r="E96" s="7">
        <v>8000000</v>
      </c>
      <c r="F96" s="7">
        <v>8000000</v>
      </c>
      <c r="G96" s="7">
        <v>0</v>
      </c>
      <c r="H96" s="7">
        <v>8000000</v>
      </c>
      <c r="I96" s="7">
        <v>8000000</v>
      </c>
      <c r="J96" s="5"/>
      <c r="K96" s="6" t="s">
        <v>2</v>
      </c>
      <c r="L96" s="1"/>
    </row>
    <row r="97" spans="1:12" ht="1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1"/>
    </row>
    <row r="98" spans="1:12" ht="1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1"/>
    </row>
    <row r="99" spans="1:12" ht="1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" customHeight="1" x14ac:dyDescent="0.3">
      <c r="A100" s="31" t="s">
        <v>1</v>
      </c>
      <c r="B100" s="32"/>
      <c r="C100" s="32"/>
      <c r="D100" s="32"/>
      <c r="E100" s="3">
        <v>11176813041</v>
      </c>
      <c r="F100" s="3">
        <v>11079637054</v>
      </c>
      <c r="G100" s="3">
        <v>7480882864</v>
      </c>
      <c r="H100" s="3">
        <v>11532868728</v>
      </c>
      <c r="I100" s="3">
        <v>12179779203</v>
      </c>
      <c r="J100" s="3">
        <v>646910475</v>
      </c>
      <c r="K100" s="2">
        <v>5.6092763236730736E-2</v>
      </c>
      <c r="L100" s="1"/>
    </row>
    <row r="101" spans="1:12" ht="15" customHeight="1" x14ac:dyDescent="0.3">
      <c r="A101" s="33" t="s">
        <v>0</v>
      </c>
      <c r="B101" s="34"/>
      <c r="C101" s="34"/>
      <c r="D101" s="34"/>
      <c r="E101" s="34"/>
      <c r="F101" s="34"/>
      <c r="G101" s="34"/>
      <c r="H101" s="34"/>
      <c r="I101" s="34"/>
      <c r="J101" s="1"/>
      <c r="K101" s="1"/>
      <c r="L101" s="1"/>
    </row>
    <row r="102" spans="1:12" ht="5.0999999999999996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</sheetData>
  <mergeCells count="17">
    <mergeCell ref="J10:J11"/>
    <mergeCell ref="K10:K11"/>
    <mergeCell ref="A100:D100"/>
    <mergeCell ref="A101:I10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10</vt:lpstr>
      <vt:lpstr>JR_PAGE_ANCHOR_9_1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dcterms:created xsi:type="dcterms:W3CDTF">2025-09-25T14:46:20Z</dcterms:created>
  <dcterms:modified xsi:type="dcterms:W3CDTF">2025-09-29T15:36:34Z</dcterms:modified>
</cp:coreProperties>
</file>