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4FCA496D-B029-4BD9-B86E-99ECCA1CFCB3}" xr6:coauthVersionLast="47" xr6:coauthVersionMax="47" xr10:uidLastSave="{00000000-0000-0000-0000-000000000000}"/>
  <bookViews>
    <workbookView xWindow="-120" yWindow="-120" windowWidth="29040" windowHeight="15720" xr2:uid="{47063429-2FAF-45E1-BA6C-DD7634CD6166}"/>
  </bookViews>
  <sheets>
    <sheet name="cuadro Comparativo analitico 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'[6]cuadro Comparativo analitico 6'!$A$1</definedName>
    <definedName name="JR_PAGE_ANCHOR_6_1">'[7]cuadro Comparativo analitico 7'!$A$1</definedName>
    <definedName name="JR_PAGE_ANCHOR_7_1">'cuadro Comparativo analitico 8'!$B$1</definedName>
    <definedName name="_xlnm.Print_Titles" localSheetId="0">'cuadro Comparativo analitico 8'!$8:$11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12" i="1"/>
  <c r="L12" i="1" s="1"/>
  <c r="K21" i="1"/>
  <c r="L21" i="1" s="1"/>
  <c r="K22" i="1"/>
  <c r="L22" i="1" s="1"/>
  <c r="K23" i="1"/>
  <c r="K26" i="1"/>
  <c r="L26" i="1" s="1"/>
  <c r="K27" i="1"/>
  <c r="L27" i="1" s="1"/>
  <c r="K28" i="1"/>
  <c r="L28" i="1" s="1"/>
  <c r="K33" i="1"/>
  <c r="K34" i="1"/>
  <c r="K37" i="1"/>
  <c r="L37" i="1" s="1"/>
  <c r="K38" i="1"/>
  <c r="L38" i="1"/>
  <c r="K40" i="1"/>
  <c r="L40" i="1" s="1"/>
</calcChain>
</file>

<file path=xl/sharedStrings.xml><?xml version="1.0" encoding="utf-8"?>
<sst xmlns="http://schemas.openxmlformats.org/spreadsheetml/2006/main" count="188" uniqueCount="92">
  <si>
    <t/>
  </si>
  <si>
    <t>Ingresos por Percibir</t>
  </si>
  <si>
    <t>10</t>
  </si>
  <si>
    <r>
      <rPr>
        <b/>
        <sz val="14"/>
        <rFont val="Times New Roman"/>
        <family val="1"/>
      </rPr>
      <t>PROYECTO DE LEY DE PRESUPUESTOS PARA EL AÑO 2026</t>
    </r>
  </si>
  <si>
    <r>
      <rPr>
        <b/>
        <sz val="14"/>
        <rFont val="Times New Roman"/>
        <family val="1"/>
      </rPr>
      <t>CUADRO COMPARATIVO ANALITICO AÑOS 2025 - 2026</t>
    </r>
  </si>
  <si>
    <r>
      <rPr>
        <b/>
        <sz val="14"/>
        <rFont val="Times New Roman"/>
        <family val="1"/>
      </rPr>
      <t>Moneda Nacional</t>
    </r>
  </si>
  <si>
    <r>
      <rPr>
        <sz val="14"/>
        <rFont val="Times New Roman"/>
        <family val="1"/>
      </rPr>
      <t xml:space="preserve">       </t>
    </r>
  </si>
  <si>
    <r>
      <rPr>
        <sz val="14"/>
        <rFont val="Times New Roman"/>
        <family val="1"/>
      </rPr>
      <t>Partida:</t>
    </r>
  </si>
  <si>
    <r>
      <rPr>
        <sz val="14"/>
        <rFont val="Times New Roman"/>
        <family val="1"/>
      </rPr>
      <t>MINISTERIO DEL TRABAJO Y PREVISIÓN SOCIAL</t>
    </r>
  </si>
  <si>
    <r>
      <rPr>
        <sz val="14"/>
        <rFont val="Times New Roman"/>
        <family val="1"/>
      </rPr>
      <t xml:space="preserve"> PARTIDA:</t>
    </r>
  </si>
  <si>
    <r>
      <rPr>
        <sz val="14"/>
        <rFont val="Times New Roman"/>
        <family val="1"/>
      </rPr>
      <t>15</t>
    </r>
  </si>
  <si>
    <r>
      <rPr>
        <sz val="14"/>
        <rFont val="Times New Roman"/>
        <family val="1"/>
      </rPr>
      <t>Capítulo:</t>
    </r>
  </si>
  <si>
    <r>
      <rPr>
        <sz val="14"/>
        <rFont val="Times New Roman"/>
        <family val="1"/>
      </rPr>
      <t>SUPERINTENDENCIA DE SEGURIDAD SOCIAL</t>
    </r>
  </si>
  <si>
    <r>
      <rPr>
        <sz val="14"/>
        <rFont val="Times New Roman"/>
        <family val="1"/>
      </rPr>
      <t xml:space="preserve"> CAPÍTULO:</t>
    </r>
  </si>
  <si>
    <r>
      <rPr>
        <sz val="14"/>
        <rFont val="Times New Roman"/>
        <family val="1"/>
      </rPr>
      <t>06</t>
    </r>
  </si>
  <si>
    <r>
      <rPr>
        <sz val="14"/>
        <rFont val="Times New Roman"/>
        <family val="1"/>
      </rPr>
      <t>Programa:</t>
    </r>
  </si>
  <si>
    <r>
      <rPr>
        <sz val="14"/>
        <rFont val="Times New Roman"/>
        <family val="1"/>
      </rPr>
      <t xml:space="preserve"> PROGRAMA:</t>
    </r>
  </si>
  <si>
    <r>
      <rPr>
        <sz val="14"/>
        <rFont val="Times New Roman"/>
        <family val="1"/>
      </rPr>
      <t>01</t>
    </r>
  </si>
  <si>
    <r>
      <rPr>
        <sz val="14"/>
        <rFont val="Times New Roman"/>
        <family val="1"/>
      </rPr>
      <t>Miles de $</t>
    </r>
  </si>
  <si>
    <r>
      <rPr>
        <b/>
        <sz val="14"/>
        <rFont val="Times New Roman"/>
        <family val="1"/>
      </rPr>
      <t>Subt</t>
    </r>
  </si>
  <si>
    <r>
      <rPr>
        <b/>
        <sz val="14"/>
        <rFont val="Times New Roman"/>
        <family val="1"/>
      </rPr>
      <t>Item</t>
    </r>
  </si>
  <si>
    <r>
      <rPr>
        <b/>
        <sz val="14"/>
        <rFont val="Times New Roman"/>
        <family val="1"/>
      </rPr>
      <t>Asig</t>
    </r>
  </si>
  <si>
    <r>
      <rPr>
        <b/>
        <sz val="14"/>
        <rFont val="Times New Roman"/>
        <family val="1"/>
      </rPr>
      <t>CLASIFICACIÓN PRESUPUESTARIA</t>
    </r>
  </si>
  <si>
    <r>
      <rPr>
        <b/>
        <sz val="14"/>
        <rFont val="Times New Roman"/>
        <family val="1"/>
      </rPr>
      <t>(1)</t>
    </r>
  </si>
  <si>
    <r>
      <rPr>
        <b/>
        <sz val="14"/>
        <rFont val="Times New Roman"/>
        <family val="1"/>
      </rPr>
      <t>(2)</t>
    </r>
  </si>
  <si>
    <r>
      <rPr>
        <b/>
        <sz val="14"/>
        <rFont val="Times New Roman"/>
        <family val="1"/>
      </rPr>
      <t>(3)</t>
    </r>
  </si>
  <si>
    <r>
      <rPr>
        <b/>
        <sz val="14"/>
        <rFont val="Times New Roman"/>
        <family val="1"/>
      </rPr>
      <t>(4)</t>
    </r>
  </si>
  <si>
    <r>
      <rPr>
        <b/>
        <sz val="14"/>
        <rFont val="Times New Roman"/>
        <family val="1"/>
      </rPr>
      <t>(5)</t>
    </r>
  </si>
  <si>
    <r>
      <rPr>
        <b/>
        <sz val="14"/>
        <rFont val="Times New Roman"/>
        <family val="1"/>
      </rPr>
      <t>(6)</t>
    </r>
  </si>
  <si>
    <r>
      <rPr>
        <b/>
        <sz val="14"/>
        <rFont val="Times New Roman"/>
        <family val="1"/>
      </rPr>
      <t>(7)</t>
    </r>
  </si>
  <si>
    <r>
      <rPr>
        <b/>
        <sz val="14"/>
        <rFont val="Times New Roman"/>
        <family val="1"/>
      </rPr>
      <t>LEY DE PPTOS AÑO 2025 (Inicial + Reajuste + Leyes Especiales)</t>
    </r>
  </si>
  <si>
    <r>
      <rPr>
        <b/>
        <sz val="14"/>
        <rFont val="Times New Roman"/>
        <family val="1"/>
      </rPr>
      <t>PRESUPUESTO VIGENTE AÑO 2025 A AGOSTO</t>
    </r>
  </si>
  <si>
    <r>
      <rPr>
        <b/>
        <sz val="14"/>
        <rFont val="Times New Roman"/>
        <family val="1"/>
      </rPr>
      <t>EJECUCIÓN AÑO 2025 AL 31 DE AGOSTO</t>
    </r>
  </si>
  <si>
    <r>
      <rPr>
        <b/>
        <sz val="14"/>
        <rFont val="Times New Roman"/>
        <family val="1"/>
      </rPr>
      <t>(En $ de 2025)</t>
    </r>
  </si>
  <si>
    <r>
      <rPr>
        <b/>
        <sz val="14"/>
        <rFont val="Times New Roman"/>
        <family val="1"/>
      </rPr>
      <t>(En $ de 2026)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</si>
  <si>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</si>
  <si>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</si>
  <si>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</si>
  <si>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Del Sector Privado</t>
    </r>
  </si>
  <si>
    <r>
      <rPr>
        <sz val="14"/>
        <rFont val="Times New Roman"/>
        <family val="1"/>
      </rPr>
      <t>004</t>
    </r>
  </si>
  <si>
    <r>
      <rPr>
        <sz val="14"/>
        <rFont val="Times New Roman"/>
        <family val="1"/>
      </rPr>
      <t>Fondo Ley  N° 21.063</t>
    </r>
  </si>
  <si>
    <r>
      <rPr>
        <sz val="14"/>
        <rFont val="Times New Roman"/>
        <family val="1"/>
      </rPr>
      <t>02</t>
    </r>
  </si>
  <si>
    <r>
      <rPr>
        <sz val="14"/>
        <rFont val="Times New Roman"/>
        <family val="1"/>
      </rPr>
      <t>Del Gobierno Central</t>
    </r>
  </si>
  <si>
    <r>
      <rPr>
        <sz val="14"/>
        <rFont val="Times New Roman"/>
        <family val="1"/>
      </rPr>
      <t>201</t>
    </r>
  </si>
  <si>
    <r>
      <rPr>
        <sz val="14"/>
        <rFont val="Times New Roman"/>
        <family val="1"/>
      </rPr>
      <t>Recuperación de Licencias Médicas - FONASA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</si>
  <si>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</si>
  <si>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OTROS INGRESOS CORRIENTES</t>
    </r>
  </si>
  <si>
    <r>
      <rPr>
        <sz val="14"/>
        <rFont val="Times New Roman"/>
        <family val="1"/>
      </rPr>
      <t>Recuperaciones y Reembolsos por Licencias Médicas</t>
    </r>
  </si>
  <si>
    <r>
      <rPr>
        <sz val="14"/>
        <rFont val="Times New Roman"/>
        <family val="1"/>
      </rPr>
      <t>99</t>
    </r>
  </si>
  <si>
    <r>
      <rPr>
        <sz val="14"/>
        <rFont val="Times New Roman"/>
        <family val="1"/>
      </rPr>
      <t>Otros</t>
    </r>
  </si>
  <si>
    <r>
      <rPr>
        <sz val="14"/>
        <rFont val="Times New Roman"/>
        <family val="1"/>
      </rPr>
      <t>09</t>
    </r>
  </si>
  <si>
    <r>
      <rPr>
        <sz val="14"/>
        <rFont val="Times New Roman"/>
        <family val="1"/>
      </rPr>
      <t>APORTE FISCAL</t>
    </r>
  </si>
  <si>
    <r>
      <rPr>
        <sz val="14"/>
        <rFont val="Times New Roman"/>
        <family val="1"/>
      </rPr>
      <t>Libre</t>
    </r>
  </si>
  <si>
    <r>
      <rPr>
        <sz val="14"/>
        <rFont val="Times New Roman"/>
        <family val="1"/>
      </rPr>
      <t>12</t>
    </r>
  </si>
  <si>
    <r>
      <rPr>
        <sz val="14"/>
        <rFont val="Times New Roman"/>
        <family val="1"/>
      </rPr>
      <t>RECUPERACIÓN DE PRÉSTAMOS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</si>
  <si>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</si>
  <si>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</si>
  <si>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21</t>
    </r>
  </si>
  <si>
    <r>
      <rPr>
        <sz val="14"/>
        <rFont val="Times New Roman"/>
        <family val="1"/>
      </rPr>
      <t>GASTOS EN PERSONAL</t>
    </r>
  </si>
  <si>
    <r>
      <rPr>
        <sz val="14"/>
        <rFont val="Times New Roman"/>
        <family val="1"/>
      </rPr>
      <t>22</t>
    </r>
  </si>
  <si>
    <r>
      <rPr>
        <sz val="14"/>
        <rFont val="Times New Roman"/>
        <family val="1"/>
      </rPr>
      <t>BIENES Y SERVICIOS DE CONSUMO</t>
    </r>
  </si>
  <si>
    <r>
      <rPr>
        <sz val="14"/>
        <rFont val="Times New Roman"/>
        <family val="1"/>
      </rPr>
      <t>23</t>
    </r>
  </si>
  <si>
    <r>
      <rPr>
        <sz val="14"/>
        <rFont val="Times New Roman"/>
        <family val="1"/>
      </rPr>
      <t>PRESTACIONES DE SEGURIDAD SOCIAL</t>
    </r>
  </si>
  <si>
    <r>
      <rPr>
        <sz val="14"/>
        <rFont val="Times New Roman"/>
        <family val="1"/>
      </rPr>
      <t>03</t>
    </r>
  </si>
  <si>
    <r>
      <rPr>
        <sz val="14"/>
        <rFont val="Times New Roman"/>
        <family val="1"/>
      </rPr>
      <t>Prestaciones Sociales del Empleador</t>
    </r>
  </si>
  <si>
    <r>
      <rPr>
        <sz val="14"/>
        <rFont val="Times New Roman"/>
        <family val="1"/>
      </rPr>
      <t>001</t>
    </r>
  </si>
  <si>
    <r>
      <rPr>
        <sz val="14"/>
        <rFont val="Times New Roman"/>
        <family val="1"/>
      </rPr>
      <t>Indemnización de Cargo Fiscal</t>
    </r>
  </si>
  <si>
    <r>
      <rPr>
        <sz val="14"/>
        <rFont val="Times New Roman"/>
        <family val="1"/>
      </rPr>
      <t>003</t>
    </r>
  </si>
  <si>
    <r>
      <rPr>
        <sz val="14"/>
        <rFont val="Times New Roman"/>
        <family val="1"/>
      </rPr>
      <t>Fondo Retiro Funcionarios Públicos  Ley N° 19.882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</si>
  <si>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</si>
  <si>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</si>
  <si>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Otros Integros al Fisco</t>
    </r>
  </si>
  <si>
    <r>
      <rPr>
        <sz val="14"/>
        <rFont val="Times New Roman"/>
        <family val="1"/>
      </rPr>
      <t>26</t>
    </r>
  </si>
  <si>
    <r>
      <rPr>
        <sz val="14"/>
        <rFont val="Times New Roman"/>
        <family val="1"/>
      </rPr>
      <t>OTROS GASTOS CORRIENTES</t>
    </r>
  </si>
  <si>
    <r>
      <rPr>
        <sz val="14"/>
        <rFont val="Times New Roman"/>
        <family val="1"/>
      </rPr>
      <t>Compensaciones por Daños a Terceros y/o a la Propiedad</t>
    </r>
  </si>
  <si>
    <r>
      <rPr>
        <sz val="14"/>
        <rFont val="Times New Roman"/>
        <family val="1"/>
      </rPr>
      <t>29</t>
    </r>
  </si>
  <si>
    <r>
      <rPr>
        <sz val="14"/>
        <rFont val="Times New Roman"/>
        <family val="1"/>
      </rPr>
      <t>ADQUISICIÓN DE ACTIVOS NO FINANCIEROS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</si>
  <si>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</si>
  <si>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Mobiliario y Otros</t>
    </r>
  </si>
  <si>
    <r>
      <rPr>
        <sz val="14"/>
        <rFont val="Times New Roman"/>
        <family val="1"/>
      </rPr>
      <t>Equipos Informáticos</t>
    </r>
  </si>
  <si>
    <r>
      <rPr>
        <sz val="14"/>
        <rFont val="Times New Roman"/>
        <family val="1"/>
      </rPr>
      <t>07</t>
    </r>
  </si>
  <si>
    <r>
      <rPr>
        <sz val="14"/>
        <rFont val="Times New Roman"/>
        <family val="1"/>
      </rPr>
      <t>Programas Informáticos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</si>
  <si>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</si>
  <si>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</si>
  <si>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sz val="14"/>
        <rFont val="Times New Roman"/>
        <family val="1"/>
      </rPr>
      <t>Deuda Flotante</t>
    </r>
  </si>
  <si>
    <r>
      <rPr>
        <sz val="14"/>
        <rFont val="Times New Roman"/>
        <family val="1"/>
      </rPr>
      <t>35</t>
    </r>
  </si>
  <si>
    <r>
      <rPr>
        <sz val="14"/>
        <rFont val="Times New Roman"/>
        <family val="1"/>
      </rPr>
      <t>SALDO FINAL DE CAJA</t>
    </r>
  </si>
  <si>
    <r>
      <rPr>
        <b/>
        <sz val="14"/>
        <rFont val="Times New Roman"/>
        <family val="1"/>
      </rPr>
      <t>Gasto Estado de Operaciones*</t>
    </r>
  </si>
  <si>
    <r>
      <rPr>
        <sz val="14"/>
        <rFont val="Times New Roman"/>
        <family val="1"/>
      </rPr>
      <t>*GASTOS-(Subt.25+30+32+34+35) + Item25.01+Intereses y Otros Gastos Financieros de Deuda</t>
    </r>
  </si>
  <si>
    <t>Variación monto $
(5) - (4)</t>
  </si>
  <si>
    <t>Variación %
(6) / (4)</t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</si>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</sst>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wrapText="1"/>
      <protection locked="0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 wrapText="1"/>
    </xf>
    <xf numFmtId="3" fontId="4" fillId="2" borderId="14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 applyProtection="1">
      <alignment wrapText="1"/>
      <protection locked="0"/>
    </xf>
    <xf numFmtId="164" fontId="4" fillId="2" borderId="14" xfId="0" applyNumberFormat="1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164" fontId="4" fillId="2" borderId="13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8FA0-7DDF-47EA-9C67-4BD4289B851C}">
  <sheetPr>
    <outlinePr summaryBelow="0"/>
  </sheetPr>
  <dimension ref="A1:M48"/>
  <sheetViews>
    <sheetView tabSelected="1" view="pageBreakPreview" zoomScale="80" zoomScaleNormal="100" zoomScaleSheetLayoutView="80" workbookViewId="0">
      <selection activeCell="J10" sqref="J10"/>
    </sheetView>
  </sheetViews>
  <sheetFormatPr baseColWidth="10" defaultColWidth="9.109375" defaultRowHeight="18" x14ac:dyDescent="0.35"/>
  <cols>
    <col min="1" max="1" width="1.88671875" style="21" customWidth="1"/>
    <col min="2" max="4" width="6.109375" style="2" customWidth="1"/>
    <col min="5" max="5" width="60.6640625" style="2" customWidth="1"/>
    <col min="6" max="10" width="22.109375" style="2" customWidth="1"/>
    <col min="11" max="12" width="12.88671875" style="2" customWidth="1"/>
    <col min="13" max="13" width="1.88671875" style="2" customWidth="1"/>
    <col min="14" max="16384" width="9.109375" style="2"/>
  </cols>
  <sheetData>
    <row r="1" spans="2:13" ht="17.100000000000001" customHeight="1" x14ac:dyDescent="0.35">
      <c r="B1" s="51" t="s">
        <v>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2:13" ht="17.100000000000001" customHeight="1" x14ac:dyDescent="0.35">
      <c r="B2" s="51" t="s">
        <v>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2:13" ht="15" customHeight="1" x14ac:dyDescent="0.35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1"/>
    </row>
    <row r="4" spans="2:13" ht="15" customHeight="1" x14ac:dyDescent="0.35">
      <c r="B4" s="53" t="s">
        <v>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2:13" ht="15" customHeight="1" x14ac:dyDescent="0.35">
      <c r="B5" s="47" t="s">
        <v>7</v>
      </c>
      <c r="C5" s="48"/>
      <c r="D5" s="49" t="s">
        <v>8</v>
      </c>
      <c r="E5" s="50"/>
      <c r="F5" s="50"/>
      <c r="G5" s="50"/>
      <c r="H5" s="1"/>
      <c r="I5" s="3" t="s">
        <v>9</v>
      </c>
      <c r="J5" s="3" t="s">
        <v>10</v>
      </c>
      <c r="K5" s="1"/>
      <c r="L5" s="1"/>
      <c r="M5" s="1"/>
    </row>
    <row r="6" spans="2:13" ht="15" customHeight="1" x14ac:dyDescent="0.35">
      <c r="B6" s="37" t="s">
        <v>11</v>
      </c>
      <c r="C6" s="38"/>
      <c r="D6" s="39" t="s">
        <v>12</v>
      </c>
      <c r="E6" s="40"/>
      <c r="F6" s="40"/>
      <c r="G6" s="40"/>
      <c r="H6" s="1"/>
      <c r="I6" s="3" t="s">
        <v>13</v>
      </c>
      <c r="J6" s="3" t="s">
        <v>14</v>
      </c>
      <c r="K6" s="1"/>
      <c r="L6" s="1"/>
      <c r="M6" s="1"/>
    </row>
    <row r="7" spans="2:13" ht="15" customHeight="1" x14ac:dyDescent="0.35">
      <c r="B7" s="41" t="s">
        <v>15</v>
      </c>
      <c r="C7" s="42"/>
      <c r="D7" s="43" t="s">
        <v>12</v>
      </c>
      <c r="E7" s="44"/>
      <c r="F7" s="44"/>
      <c r="G7" s="44"/>
      <c r="H7" s="1"/>
      <c r="I7" s="3" t="s">
        <v>16</v>
      </c>
      <c r="J7" s="3" t="s">
        <v>17</v>
      </c>
      <c r="K7" s="1"/>
      <c r="L7" s="1"/>
      <c r="M7" s="1"/>
    </row>
    <row r="8" spans="2:13" ht="15.75" customHeight="1" x14ac:dyDescent="0.35">
      <c r="B8" s="1"/>
      <c r="C8" s="1"/>
      <c r="D8" s="1"/>
      <c r="E8" s="1"/>
      <c r="F8" s="1"/>
      <c r="G8" s="1"/>
      <c r="H8" s="4" t="s">
        <v>18</v>
      </c>
      <c r="I8" s="1"/>
      <c r="J8" s="1"/>
      <c r="K8" s="1"/>
      <c r="L8" s="1"/>
      <c r="M8" s="1"/>
    </row>
    <row r="9" spans="2:13" ht="15" customHeight="1" thickBot="1" x14ac:dyDescent="0.4">
      <c r="B9" s="45" t="s">
        <v>19</v>
      </c>
      <c r="C9" s="45" t="s">
        <v>20</v>
      </c>
      <c r="D9" s="45" t="s">
        <v>21</v>
      </c>
      <c r="E9" s="45" t="s">
        <v>22</v>
      </c>
      <c r="F9" s="5" t="s">
        <v>23</v>
      </c>
      <c r="G9" s="5" t="s">
        <v>24</v>
      </c>
      <c r="H9" s="5" t="s">
        <v>25</v>
      </c>
      <c r="I9" s="5" t="s">
        <v>26</v>
      </c>
      <c r="J9" s="5" t="s">
        <v>27</v>
      </c>
      <c r="K9" s="5" t="s">
        <v>28</v>
      </c>
      <c r="L9" s="5" t="s">
        <v>29</v>
      </c>
      <c r="M9" s="1"/>
    </row>
    <row r="10" spans="2:13" ht="80.099999999999994" customHeight="1" thickBot="1" x14ac:dyDescent="0.4">
      <c r="B10" s="46"/>
      <c r="C10" s="46"/>
      <c r="D10" s="46"/>
      <c r="E10" s="46"/>
      <c r="F10" s="6" t="s">
        <v>30</v>
      </c>
      <c r="G10" s="6" t="s">
        <v>31</v>
      </c>
      <c r="H10" s="6" t="s">
        <v>32</v>
      </c>
      <c r="I10" s="6" t="s">
        <v>30</v>
      </c>
      <c r="J10" s="54" t="s">
        <v>91</v>
      </c>
      <c r="K10" s="31" t="s">
        <v>89</v>
      </c>
      <c r="L10" s="31" t="s">
        <v>90</v>
      </c>
      <c r="M10" s="1"/>
    </row>
    <row r="11" spans="2:13" ht="30" customHeight="1" thickBot="1" x14ac:dyDescent="0.4">
      <c r="B11" s="46"/>
      <c r="C11" s="46"/>
      <c r="D11" s="46"/>
      <c r="E11" s="46"/>
      <c r="F11" s="7" t="s">
        <v>33</v>
      </c>
      <c r="G11" s="7" t="s">
        <v>33</v>
      </c>
      <c r="H11" s="7" t="s">
        <v>33</v>
      </c>
      <c r="I11" s="7" t="s">
        <v>34</v>
      </c>
      <c r="J11" s="7" t="s">
        <v>34</v>
      </c>
      <c r="K11" s="32"/>
      <c r="L11" s="32"/>
      <c r="M11" s="1"/>
    </row>
    <row r="12" spans="2:13" ht="18" customHeight="1" thickBot="1" x14ac:dyDescent="0.4">
      <c r="B12" s="8" t="s">
        <v>0</v>
      </c>
      <c r="C12" s="8" t="s">
        <v>0</v>
      </c>
      <c r="D12" s="8" t="s">
        <v>0</v>
      </c>
      <c r="E12" s="9" t="s">
        <v>35</v>
      </c>
      <c r="F12" s="10">
        <v>21647462</v>
      </c>
      <c r="G12" s="10">
        <v>21712017</v>
      </c>
      <c r="H12" s="10">
        <v>14060726</v>
      </c>
      <c r="I12" s="10">
        <v>21803987</v>
      </c>
      <c r="J12" s="10">
        <v>22444078</v>
      </c>
      <c r="K12" s="10">
        <f>J12-I12</f>
        <v>640091</v>
      </c>
      <c r="L12" s="11">
        <f>(K12/I12)</f>
        <v>2.9356603450552413E-2</v>
      </c>
      <c r="M12" s="1"/>
    </row>
    <row r="13" spans="2:13" ht="18" customHeight="1" x14ac:dyDescent="0.35">
      <c r="B13" s="12" t="s">
        <v>36</v>
      </c>
      <c r="C13" s="12" t="s">
        <v>0</v>
      </c>
      <c r="D13" s="12" t="s">
        <v>0</v>
      </c>
      <c r="E13" s="13" t="s">
        <v>37</v>
      </c>
      <c r="F13" s="14">
        <v>441793</v>
      </c>
      <c r="G13" s="14">
        <v>441793</v>
      </c>
      <c r="H13" s="14">
        <v>0</v>
      </c>
      <c r="I13" s="14">
        <v>455488</v>
      </c>
      <c r="J13" s="14">
        <v>455488</v>
      </c>
      <c r="K13" s="15"/>
      <c r="L13" s="16" t="s">
        <v>0</v>
      </c>
      <c r="M13" s="1"/>
    </row>
    <row r="14" spans="2:13" ht="18" customHeight="1" x14ac:dyDescent="0.35">
      <c r="B14" s="12" t="s">
        <v>0</v>
      </c>
      <c r="C14" s="12" t="s">
        <v>17</v>
      </c>
      <c r="D14" s="12" t="s">
        <v>0</v>
      </c>
      <c r="E14" s="13" t="s">
        <v>38</v>
      </c>
      <c r="F14" s="14">
        <v>441783</v>
      </c>
      <c r="G14" s="14">
        <v>441783</v>
      </c>
      <c r="H14" s="14">
        <v>0</v>
      </c>
      <c r="I14" s="14">
        <v>455478</v>
      </c>
      <c r="J14" s="14">
        <v>455478</v>
      </c>
      <c r="K14" s="15"/>
      <c r="L14" s="16" t="s">
        <v>0</v>
      </c>
      <c r="M14" s="1"/>
    </row>
    <row r="15" spans="2:13" ht="18" customHeight="1" x14ac:dyDescent="0.35">
      <c r="B15" s="12" t="s">
        <v>0</v>
      </c>
      <c r="C15" s="12" t="s">
        <v>0</v>
      </c>
      <c r="D15" s="12" t="s">
        <v>39</v>
      </c>
      <c r="E15" s="13" t="s">
        <v>40</v>
      </c>
      <c r="F15" s="14">
        <v>441783</v>
      </c>
      <c r="G15" s="14">
        <v>441783</v>
      </c>
      <c r="H15" s="14">
        <v>0</v>
      </c>
      <c r="I15" s="14">
        <v>455478</v>
      </c>
      <c r="J15" s="14">
        <v>455478</v>
      </c>
      <c r="K15" s="15"/>
      <c r="L15" s="16" t="s">
        <v>0</v>
      </c>
      <c r="M15" s="1"/>
    </row>
    <row r="16" spans="2:13" ht="18" customHeight="1" x14ac:dyDescent="0.35">
      <c r="B16" s="12" t="s">
        <v>0</v>
      </c>
      <c r="C16" s="12" t="s">
        <v>41</v>
      </c>
      <c r="D16" s="12" t="s">
        <v>0</v>
      </c>
      <c r="E16" s="13" t="s">
        <v>42</v>
      </c>
      <c r="F16" s="14">
        <v>10</v>
      </c>
      <c r="G16" s="14">
        <v>10</v>
      </c>
      <c r="H16" s="14">
        <v>0</v>
      </c>
      <c r="I16" s="14">
        <v>10</v>
      </c>
      <c r="J16" s="14">
        <v>10</v>
      </c>
      <c r="K16" s="15"/>
      <c r="L16" s="16" t="s">
        <v>0</v>
      </c>
      <c r="M16" s="1"/>
    </row>
    <row r="17" spans="2:13" ht="18" customHeight="1" x14ac:dyDescent="0.35">
      <c r="B17" s="12" t="s">
        <v>0</v>
      </c>
      <c r="C17" s="12" t="s">
        <v>0</v>
      </c>
      <c r="D17" s="12" t="s">
        <v>43</v>
      </c>
      <c r="E17" s="13" t="s">
        <v>44</v>
      </c>
      <c r="F17" s="14">
        <v>10</v>
      </c>
      <c r="G17" s="14">
        <v>10</v>
      </c>
      <c r="H17" s="14">
        <v>0</v>
      </c>
      <c r="I17" s="14">
        <v>10</v>
      </c>
      <c r="J17" s="14">
        <v>10</v>
      </c>
      <c r="K17" s="15"/>
      <c r="L17" s="16" t="s">
        <v>0</v>
      </c>
      <c r="M17" s="1"/>
    </row>
    <row r="18" spans="2:13" ht="18" customHeight="1" x14ac:dyDescent="0.35">
      <c r="B18" s="12" t="s">
        <v>45</v>
      </c>
      <c r="C18" s="12" t="s">
        <v>0</v>
      </c>
      <c r="D18" s="12" t="s">
        <v>0</v>
      </c>
      <c r="E18" s="13" t="s">
        <v>46</v>
      </c>
      <c r="F18" s="14">
        <v>104200</v>
      </c>
      <c r="G18" s="14">
        <v>104200</v>
      </c>
      <c r="H18" s="14">
        <v>230646</v>
      </c>
      <c r="I18" s="14">
        <v>104232</v>
      </c>
      <c r="J18" s="14">
        <v>104232</v>
      </c>
      <c r="K18" s="15"/>
      <c r="L18" s="16" t="s">
        <v>0</v>
      </c>
      <c r="M18" s="1"/>
    </row>
    <row r="19" spans="2:13" ht="18" customHeight="1" x14ac:dyDescent="0.35">
      <c r="B19" s="12" t="s">
        <v>0</v>
      </c>
      <c r="C19" s="12" t="s">
        <v>17</v>
      </c>
      <c r="D19" s="12" t="s">
        <v>0</v>
      </c>
      <c r="E19" s="13" t="s">
        <v>47</v>
      </c>
      <c r="F19" s="14">
        <v>103158</v>
      </c>
      <c r="G19" s="14">
        <v>103158</v>
      </c>
      <c r="H19" s="14">
        <v>179369</v>
      </c>
      <c r="I19" s="14">
        <v>103158</v>
      </c>
      <c r="J19" s="14">
        <v>103158</v>
      </c>
      <c r="K19" s="15"/>
      <c r="L19" s="16" t="s">
        <v>0</v>
      </c>
      <c r="M19" s="1"/>
    </row>
    <row r="20" spans="2:13" ht="18" customHeight="1" x14ac:dyDescent="0.35">
      <c r="B20" s="12" t="s">
        <v>0</v>
      </c>
      <c r="C20" s="12" t="s">
        <v>48</v>
      </c>
      <c r="D20" s="12" t="s">
        <v>0</v>
      </c>
      <c r="E20" s="13" t="s">
        <v>49</v>
      </c>
      <c r="F20" s="14">
        <v>1042</v>
      </c>
      <c r="G20" s="14">
        <v>1042</v>
      </c>
      <c r="H20" s="14">
        <v>51277</v>
      </c>
      <c r="I20" s="14">
        <v>1074</v>
      </c>
      <c r="J20" s="14">
        <v>1074</v>
      </c>
      <c r="K20" s="15"/>
      <c r="L20" s="16" t="s">
        <v>0</v>
      </c>
      <c r="M20" s="1"/>
    </row>
    <row r="21" spans="2:13" ht="18" customHeight="1" x14ac:dyDescent="0.35">
      <c r="B21" s="12" t="s">
        <v>50</v>
      </c>
      <c r="C21" s="12" t="s">
        <v>0</v>
      </c>
      <c r="D21" s="12" t="s">
        <v>0</v>
      </c>
      <c r="E21" s="13" t="s">
        <v>51</v>
      </c>
      <c r="F21" s="14">
        <v>21100969</v>
      </c>
      <c r="G21" s="14">
        <v>20407522</v>
      </c>
      <c r="H21" s="14">
        <v>13720202</v>
      </c>
      <c r="I21" s="14">
        <v>21243767</v>
      </c>
      <c r="J21" s="14">
        <v>21883848</v>
      </c>
      <c r="K21" s="14">
        <f>J21-I21</f>
        <v>640081</v>
      </c>
      <c r="L21" s="16">
        <f>(K21/I21)</f>
        <v>3.0130296571224867E-2</v>
      </c>
      <c r="M21" s="1"/>
    </row>
    <row r="22" spans="2:13" ht="18" customHeight="1" x14ac:dyDescent="0.35">
      <c r="B22" s="12" t="s">
        <v>0</v>
      </c>
      <c r="C22" s="12" t="s">
        <v>17</v>
      </c>
      <c r="D22" s="12" t="s">
        <v>0</v>
      </c>
      <c r="E22" s="13" t="s">
        <v>52</v>
      </c>
      <c r="F22" s="14">
        <v>21100969</v>
      </c>
      <c r="G22" s="14">
        <v>20407522</v>
      </c>
      <c r="H22" s="14">
        <v>13720202</v>
      </c>
      <c r="I22" s="14">
        <v>21243767</v>
      </c>
      <c r="J22" s="14">
        <v>21883848</v>
      </c>
      <c r="K22" s="14">
        <f>J22-I22</f>
        <v>640081</v>
      </c>
      <c r="L22" s="16">
        <f>(K22/I22)</f>
        <v>3.0130296571224867E-2</v>
      </c>
      <c r="M22" s="1"/>
    </row>
    <row r="23" spans="2:13" ht="18" customHeight="1" x14ac:dyDescent="0.35">
      <c r="B23" s="12" t="s">
        <v>53</v>
      </c>
      <c r="C23" s="12" t="s">
        <v>0</v>
      </c>
      <c r="D23" s="12" t="s">
        <v>0</v>
      </c>
      <c r="E23" s="13" t="s">
        <v>54</v>
      </c>
      <c r="F23" s="14">
        <v>0</v>
      </c>
      <c r="G23" s="14">
        <v>109878</v>
      </c>
      <c r="H23" s="14">
        <v>109878</v>
      </c>
      <c r="I23" s="14">
        <v>0</v>
      </c>
      <c r="J23" s="14">
        <v>10</v>
      </c>
      <c r="K23" s="14">
        <f>J23-I23</f>
        <v>10</v>
      </c>
      <c r="L23" s="16" t="s">
        <v>0</v>
      </c>
      <c r="M23" s="1"/>
    </row>
    <row r="24" spans="2:13" ht="18" customHeight="1" x14ac:dyDescent="0.35">
      <c r="B24" s="12"/>
      <c r="C24" s="17" t="s">
        <v>2</v>
      </c>
      <c r="D24" s="12"/>
      <c r="E24" s="13" t="s">
        <v>1</v>
      </c>
      <c r="F24" s="14">
        <v>0</v>
      </c>
      <c r="G24" s="14">
        <v>109878</v>
      </c>
      <c r="H24" s="14">
        <v>109878</v>
      </c>
      <c r="I24" s="14">
        <v>0</v>
      </c>
      <c r="J24" s="14">
        <v>10</v>
      </c>
      <c r="K24" s="14">
        <f>J24-I24</f>
        <v>10</v>
      </c>
      <c r="L24" s="16"/>
      <c r="M24" s="1"/>
    </row>
    <row r="25" spans="2:13" ht="18" customHeight="1" x14ac:dyDescent="0.35">
      <c r="B25" s="12" t="s">
        <v>10</v>
      </c>
      <c r="C25" s="12" t="s">
        <v>0</v>
      </c>
      <c r="D25" s="12" t="s">
        <v>0</v>
      </c>
      <c r="E25" s="13" t="s">
        <v>55</v>
      </c>
      <c r="F25" s="14">
        <v>500</v>
      </c>
      <c r="G25" s="14">
        <v>648624</v>
      </c>
      <c r="H25" s="14">
        <v>0</v>
      </c>
      <c r="I25" s="14">
        <v>500</v>
      </c>
      <c r="J25" s="14">
        <v>500</v>
      </c>
      <c r="K25" s="15"/>
      <c r="L25" s="16" t="s">
        <v>0</v>
      </c>
      <c r="M25" s="1"/>
    </row>
    <row r="26" spans="2:13" ht="18" customHeight="1" thickBot="1" x14ac:dyDescent="0.4">
      <c r="B26" s="8" t="s">
        <v>0</v>
      </c>
      <c r="C26" s="8" t="s">
        <v>0</v>
      </c>
      <c r="D26" s="8" t="s">
        <v>0</v>
      </c>
      <c r="E26" s="9" t="s">
        <v>56</v>
      </c>
      <c r="F26" s="10">
        <v>21647462</v>
      </c>
      <c r="G26" s="10">
        <v>21712017</v>
      </c>
      <c r="H26" s="10">
        <v>14522555</v>
      </c>
      <c r="I26" s="10">
        <v>21803987</v>
      </c>
      <c r="J26" s="10">
        <v>22444078</v>
      </c>
      <c r="K26" s="10">
        <f>J26-I26</f>
        <v>640091</v>
      </c>
      <c r="L26" s="11">
        <f>(K26/I26)</f>
        <v>2.9356603450552413E-2</v>
      </c>
      <c r="M26" s="1"/>
    </row>
    <row r="27" spans="2:13" ht="18" customHeight="1" x14ac:dyDescent="0.35">
      <c r="B27" s="12" t="s">
        <v>57</v>
      </c>
      <c r="C27" s="12" t="s">
        <v>0</v>
      </c>
      <c r="D27" s="12" t="s">
        <v>0</v>
      </c>
      <c r="E27" s="13" t="s">
        <v>58</v>
      </c>
      <c r="F27" s="14">
        <v>16598216</v>
      </c>
      <c r="G27" s="14">
        <v>16157228</v>
      </c>
      <c r="H27" s="14">
        <v>10663669</v>
      </c>
      <c r="I27" s="14">
        <v>16598216</v>
      </c>
      <c r="J27" s="14">
        <v>17390386</v>
      </c>
      <c r="K27" s="14">
        <f>J27-I27</f>
        <v>792170</v>
      </c>
      <c r="L27" s="16">
        <f>(K27/I27)</f>
        <v>4.7726213467760632E-2</v>
      </c>
      <c r="M27" s="1"/>
    </row>
    <row r="28" spans="2:13" ht="18" customHeight="1" x14ac:dyDescent="0.35">
      <c r="B28" s="12" t="s">
        <v>59</v>
      </c>
      <c r="C28" s="12" t="s">
        <v>0</v>
      </c>
      <c r="D28" s="12" t="s">
        <v>0</v>
      </c>
      <c r="E28" s="13" t="s">
        <v>60</v>
      </c>
      <c r="F28" s="14">
        <v>4916142</v>
      </c>
      <c r="G28" s="14">
        <v>4670335</v>
      </c>
      <c r="H28" s="14">
        <v>2717412</v>
      </c>
      <c r="I28" s="14">
        <v>5068542</v>
      </c>
      <c r="J28" s="14">
        <v>4801017</v>
      </c>
      <c r="K28" s="14">
        <f>J28-I28</f>
        <v>-267525</v>
      </c>
      <c r="L28" s="16">
        <f>(K28/I28)</f>
        <v>-5.2781450760396184E-2</v>
      </c>
      <c r="M28" s="1"/>
    </row>
    <row r="29" spans="2:13" ht="18" customHeight="1" x14ac:dyDescent="0.35">
      <c r="B29" s="12" t="s">
        <v>61</v>
      </c>
      <c r="C29" s="12" t="s">
        <v>0</v>
      </c>
      <c r="D29" s="12" t="s">
        <v>0</v>
      </c>
      <c r="E29" s="13" t="s">
        <v>62</v>
      </c>
      <c r="F29" s="14">
        <v>20</v>
      </c>
      <c r="G29" s="14">
        <v>20</v>
      </c>
      <c r="H29" s="14">
        <v>142694</v>
      </c>
      <c r="I29" s="14">
        <v>20</v>
      </c>
      <c r="J29" s="14">
        <v>20</v>
      </c>
      <c r="K29" s="15"/>
      <c r="L29" s="16" t="s">
        <v>0</v>
      </c>
      <c r="M29" s="1"/>
    </row>
    <row r="30" spans="2:13" ht="18" customHeight="1" x14ac:dyDescent="0.35">
      <c r="B30" s="12" t="s">
        <v>0</v>
      </c>
      <c r="C30" s="12" t="s">
        <v>63</v>
      </c>
      <c r="D30" s="12" t="s">
        <v>0</v>
      </c>
      <c r="E30" s="13" t="s">
        <v>64</v>
      </c>
      <c r="F30" s="14">
        <v>20</v>
      </c>
      <c r="G30" s="14">
        <v>20</v>
      </c>
      <c r="H30" s="14">
        <v>142694</v>
      </c>
      <c r="I30" s="14">
        <v>20</v>
      </c>
      <c r="J30" s="14">
        <v>20</v>
      </c>
      <c r="K30" s="15"/>
      <c r="L30" s="16" t="s">
        <v>0</v>
      </c>
      <c r="M30" s="1"/>
    </row>
    <row r="31" spans="2:13" ht="18" customHeight="1" x14ac:dyDescent="0.35">
      <c r="B31" s="12" t="s">
        <v>0</v>
      </c>
      <c r="C31" s="12" t="s">
        <v>0</v>
      </c>
      <c r="D31" s="12" t="s">
        <v>65</v>
      </c>
      <c r="E31" s="13" t="s">
        <v>66</v>
      </c>
      <c r="F31" s="14">
        <v>10</v>
      </c>
      <c r="G31" s="14">
        <v>10</v>
      </c>
      <c r="H31" s="14">
        <v>63518</v>
      </c>
      <c r="I31" s="14">
        <v>10</v>
      </c>
      <c r="J31" s="14">
        <v>10</v>
      </c>
      <c r="K31" s="15"/>
      <c r="L31" s="16" t="s">
        <v>0</v>
      </c>
      <c r="M31" s="1"/>
    </row>
    <row r="32" spans="2:13" ht="18" customHeight="1" x14ac:dyDescent="0.35">
      <c r="B32" s="12" t="s">
        <v>0</v>
      </c>
      <c r="C32" s="12" t="s">
        <v>0</v>
      </c>
      <c r="D32" s="12" t="s">
        <v>67</v>
      </c>
      <c r="E32" s="13" t="s">
        <v>68</v>
      </c>
      <c r="F32" s="14">
        <v>10</v>
      </c>
      <c r="G32" s="14">
        <v>10</v>
      </c>
      <c r="H32" s="14">
        <v>79176</v>
      </c>
      <c r="I32" s="14">
        <v>10</v>
      </c>
      <c r="J32" s="14">
        <v>10</v>
      </c>
      <c r="K32" s="15"/>
      <c r="L32" s="16" t="s">
        <v>0</v>
      </c>
      <c r="M32" s="1"/>
    </row>
    <row r="33" spans="2:13" ht="18" customHeight="1" x14ac:dyDescent="0.35">
      <c r="B33" s="12" t="s">
        <v>69</v>
      </c>
      <c r="C33" s="12" t="s">
        <v>0</v>
      </c>
      <c r="D33" s="12" t="s">
        <v>0</v>
      </c>
      <c r="E33" s="13" t="s">
        <v>70</v>
      </c>
      <c r="F33" s="14">
        <v>10</v>
      </c>
      <c r="G33" s="14">
        <v>215988</v>
      </c>
      <c r="H33" s="14">
        <v>371813</v>
      </c>
      <c r="I33" s="14">
        <v>10</v>
      </c>
      <c r="J33" s="14">
        <v>103158</v>
      </c>
      <c r="K33" s="14">
        <f>J33-I33</f>
        <v>103148</v>
      </c>
      <c r="L33" s="16"/>
      <c r="M33" s="1"/>
    </row>
    <row r="34" spans="2:13" ht="18" customHeight="1" x14ac:dyDescent="0.35">
      <c r="B34" s="12" t="s">
        <v>0</v>
      </c>
      <c r="C34" s="12" t="s">
        <v>48</v>
      </c>
      <c r="D34" s="12" t="s">
        <v>0</v>
      </c>
      <c r="E34" s="13" t="s">
        <v>71</v>
      </c>
      <c r="F34" s="14">
        <v>10</v>
      </c>
      <c r="G34" s="14">
        <v>215988</v>
      </c>
      <c r="H34" s="14">
        <v>371813</v>
      </c>
      <c r="I34" s="14">
        <v>10</v>
      </c>
      <c r="J34" s="14">
        <v>103158</v>
      </c>
      <c r="K34" s="14">
        <f>J34-I34</f>
        <v>103148</v>
      </c>
      <c r="L34" s="16"/>
      <c r="M34" s="1"/>
    </row>
    <row r="35" spans="2:13" ht="18" customHeight="1" x14ac:dyDescent="0.35">
      <c r="B35" s="12" t="s">
        <v>72</v>
      </c>
      <c r="C35" s="12" t="s">
        <v>0</v>
      </c>
      <c r="D35" s="12" t="s">
        <v>0</v>
      </c>
      <c r="E35" s="13" t="s">
        <v>73</v>
      </c>
      <c r="F35" s="14">
        <v>10</v>
      </c>
      <c r="G35" s="14">
        <v>10</v>
      </c>
      <c r="H35" s="14">
        <v>600</v>
      </c>
      <c r="I35" s="14">
        <v>10</v>
      </c>
      <c r="J35" s="14">
        <v>10</v>
      </c>
      <c r="K35" s="15"/>
      <c r="L35" s="16" t="s">
        <v>0</v>
      </c>
      <c r="M35" s="1"/>
    </row>
    <row r="36" spans="2:13" ht="18" customHeight="1" x14ac:dyDescent="0.35">
      <c r="B36" s="12" t="s">
        <v>0</v>
      </c>
      <c r="C36" s="12" t="s">
        <v>41</v>
      </c>
      <c r="D36" s="12" t="s">
        <v>0</v>
      </c>
      <c r="E36" s="13" t="s">
        <v>74</v>
      </c>
      <c r="F36" s="14">
        <v>10</v>
      </c>
      <c r="G36" s="14">
        <v>10</v>
      </c>
      <c r="H36" s="14">
        <v>600</v>
      </c>
      <c r="I36" s="14">
        <v>10</v>
      </c>
      <c r="J36" s="14">
        <v>10</v>
      </c>
      <c r="K36" s="15"/>
      <c r="L36" s="16" t="s">
        <v>0</v>
      </c>
      <c r="M36" s="1"/>
    </row>
    <row r="37" spans="2:13" ht="18" customHeight="1" x14ac:dyDescent="0.35">
      <c r="B37" s="12" t="s">
        <v>75</v>
      </c>
      <c r="C37" s="12" t="s">
        <v>0</v>
      </c>
      <c r="D37" s="12" t="s">
        <v>0</v>
      </c>
      <c r="E37" s="13" t="s">
        <v>76</v>
      </c>
      <c r="F37" s="14">
        <v>133044</v>
      </c>
      <c r="G37" s="14">
        <v>126392</v>
      </c>
      <c r="H37" s="14">
        <v>85152</v>
      </c>
      <c r="I37" s="14">
        <v>137169</v>
      </c>
      <c r="J37" s="14">
        <v>149467</v>
      </c>
      <c r="K37" s="14">
        <f>J37-I37</f>
        <v>12298</v>
      </c>
      <c r="L37" s="16">
        <f>(K37/I37)</f>
        <v>8.9655826024830687E-2</v>
      </c>
      <c r="M37" s="1"/>
    </row>
    <row r="38" spans="2:13" ht="18" customHeight="1" x14ac:dyDescent="0.35">
      <c r="B38" s="12" t="s">
        <v>0</v>
      </c>
      <c r="C38" s="12" t="s">
        <v>77</v>
      </c>
      <c r="D38" s="12" t="s">
        <v>0</v>
      </c>
      <c r="E38" s="13" t="s">
        <v>78</v>
      </c>
      <c r="F38" s="14">
        <v>7482</v>
      </c>
      <c r="G38" s="14">
        <v>7108</v>
      </c>
      <c r="H38" s="14">
        <v>7092</v>
      </c>
      <c r="I38" s="14">
        <v>7714</v>
      </c>
      <c r="J38" s="14">
        <v>4547</v>
      </c>
      <c r="K38" s="14">
        <f>J38-I38</f>
        <v>-3167</v>
      </c>
      <c r="L38" s="16">
        <f>(K38/I38)</f>
        <v>-0.41055224267565466</v>
      </c>
      <c r="M38" s="1"/>
    </row>
    <row r="39" spans="2:13" ht="18" customHeight="1" x14ac:dyDescent="0.35">
      <c r="B39" s="12" t="s">
        <v>0</v>
      </c>
      <c r="C39" s="12" t="s">
        <v>14</v>
      </c>
      <c r="D39" s="12" t="s">
        <v>0</v>
      </c>
      <c r="E39" s="13" t="s">
        <v>79</v>
      </c>
      <c r="F39" s="14">
        <v>63082</v>
      </c>
      <c r="G39" s="14">
        <v>59928</v>
      </c>
      <c r="H39" s="14">
        <v>50234</v>
      </c>
      <c r="I39" s="14">
        <v>65038</v>
      </c>
      <c r="J39" s="14">
        <v>65038</v>
      </c>
      <c r="K39" s="15"/>
      <c r="L39" s="16" t="s">
        <v>0</v>
      </c>
      <c r="M39" s="1"/>
    </row>
    <row r="40" spans="2:13" ht="18" customHeight="1" x14ac:dyDescent="0.35">
      <c r="B40" s="27" t="s">
        <v>0</v>
      </c>
      <c r="C40" s="27" t="s">
        <v>80</v>
      </c>
      <c r="D40" s="27" t="s">
        <v>0</v>
      </c>
      <c r="E40" s="28" t="s">
        <v>81</v>
      </c>
      <c r="F40" s="29">
        <v>62480</v>
      </c>
      <c r="G40" s="29">
        <v>59356</v>
      </c>
      <c r="H40" s="29">
        <v>27826</v>
      </c>
      <c r="I40" s="29">
        <v>64417</v>
      </c>
      <c r="J40" s="29">
        <v>79882</v>
      </c>
      <c r="K40" s="29">
        <f>J40-I40</f>
        <v>15465</v>
      </c>
      <c r="L40" s="30">
        <f>(K40/I40)</f>
        <v>0.24007637735380413</v>
      </c>
      <c r="M40" s="1"/>
    </row>
    <row r="41" spans="2:13" ht="18" customHeight="1" x14ac:dyDescent="0.35">
      <c r="B41" s="22" t="s">
        <v>82</v>
      </c>
      <c r="C41" s="22" t="s">
        <v>0</v>
      </c>
      <c r="D41" s="22" t="s">
        <v>0</v>
      </c>
      <c r="E41" s="23" t="s">
        <v>83</v>
      </c>
      <c r="F41" s="24">
        <v>10</v>
      </c>
      <c r="G41" s="24">
        <v>542034</v>
      </c>
      <c r="H41" s="24">
        <v>541215</v>
      </c>
      <c r="I41" s="24">
        <v>10</v>
      </c>
      <c r="J41" s="24">
        <v>10</v>
      </c>
      <c r="K41" s="25"/>
      <c r="L41" s="26" t="s">
        <v>0</v>
      </c>
      <c r="M41" s="1"/>
    </row>
    <row r="42" spans="2:13" ht="18" customHeight="1" x14ac:dyDescent="0.35">
      <c r="B42" s="12" t="s">
        <v>0</v>
      </c>
      <c r="C42" s="12" t="s">
        <v>80</v>
      </c>
      <c r="D42" s="12" t="s">
        <v>0</v>
      </c>
      <c r="E42" s="13" t="s">
        <v>84</v>
      </c>
      <c r="F42" s="14">
        <v>10</v>
      </c>
      <c r="G42" s="14">
        <v>542034</v>
      </c>
      <c r="H42" s="14">
        <v>541215</v>
      </c>
      <c r="I42" s="14">
        <v>10</v>
      </c>
      <c r="J42" s="14">
        <v>10</v>
      </c>
      <c r="K42" s="15"/>
      <c r="L42" s="16" t="s">
        <v>0</v>
      </c>
      <c r="M42" s="1"/>
    </row>
    <row r="43" spans="2:13" ht="18" customHeight="1" x14ac:dyDescent="0.35">
      <c r="B43" s="12" t="s">
        <v>85</v>
      </c>
      <c r="C43" s="12" t="s">
        <v>0</v>
      </c>
      <c r="D43" s="12" t="s">
        <v>0</v>
      </c>
      <c r="E43" s="13" t="s">
        <v>86</v>
      </c>
      <c r="F43" s="14">
        <v>10</v>
      </c>
      <c r="G43" s="14">
        <v>10</v>
      </c>
      <c r="H43" s="14">
        <v>0</v>
      </c>
      <c r="I43" s="14">
        <v>10</v>
      </c>
      <c r="J43" s="14">
        <v>10</v>
      </c>
      <c r="K43" s="15"/>
      <c r="L43" s="16" t="s">
        <v>0</v>
      </c>
      <c r="M43" s="1"/>
    </row>
    <row r="44" spans="2:13" ht="18" customHeight="1" x14ac:dyDescent="0.3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"/>
    </row>
    <row r="45" spans="2:13" ht="12" customHeight="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8" customHeight="1" x14ac:dyDescent="0.35">
      <c r="B46" s="33" t="s">
        <v>87</v>
      </c>
      <c r="C46" s="34"/>
      <c r="D46" s="34"/>
      <c r="E46" s="34"/>
      <c r="F46" s="19">
        <v>21647432</v>
      </c>
      <c r="G46" s="19">
        <v>20953985</v>
      </c>
      <c r="H46" s="19">
        <v>13609527</v>
      </c>
      <c r="I46" s="19">
        <v>21803957</v>
      </c>
      <c r="J46" s="19">
        <v>22340900</v>
      </c>
      <c r="K46" s="19">
        <v>536943</v>
      </c>
      <c r="L46" s="20">
        <v>2.4625942896511859E-2</v>
      </c>
      <c r="M46" s="1"/>
    </row>
    <row r="47" spans="2:13" ht="18" customHeight="1" x14ac:dyDescent="0.35">
      <c r="B47" s="35" t="s">
        <v>88</v>
      </c>
      <c r="C47" s="36"/>
      <c r="D47" s="36"/>
      <c r="E47" s="36"/>
      <c r="F47" s="36"/>
      <c r="G47" s="36"/>
      <c r="H47" s="36"/>
      <c r="I47" s="36"/>
      <c r="J47" s="36"/>
      <c r="K47" s="1"/>
      <c r="L47" s="1"/>
      <c r="M47" s="1"/>
    </row>
    <row r="48" spans="2:13" ht="5.0999999999999996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8">
    <mergeCell ref="B5:C5"/>
    <mergeCell ref="D5:G5"/>
    <mergeCell ref="B1:L1"/>
    <mergeCell ref="B2:L2"/>
    <mergeCell ref="B3:L3"/>
    <mergeCell ref="B4:L4"/>
    <mergeCell ref="K10:K11"/>
    <mergeCell ref="L10:L11"/>
    <mergeCell ref="B46:E46"/>
    <mergeCell ref="B47:J47"/>
    <mergeCell ref="B6:C6"/>
    <mergeCell ref="D6:G6"/>
    <mergeCell ref="B7:C7"/>
    <mergeCell ref="D7:G7"/>
    <mergeCell ref="B9:B11"/>
    <mergeCell ref="C9:C11"/>
    <mergeCell ref="D9:D11"/>
    <mergeCell ref="E9:E11"/>
  </mergeCells>
  <pageMargins left="0.23622047244094491" right="0.23622047244094491" top="0.74803149606299213" bottom="0.74803149606299213" header="0.31496062992125984" footer="0.31496062992125984"/>
  <pageSetup scale="61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8</vt:lpstr>
      <vt:lpstr>JR_PAGE_ANCHOR_7_1</vt:lpstr>
      <vt:lpstr>'cuadro Comparativo analitico 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2025-09-26T16:19:42Z</cp:lastPrinted>
  <dcterms:created xsi:type="dcterms:W3CDTF">2025-09-25T14:44:59Z</dcterms:created>
  <dcterms:modified xsi:type="dcterms:W3CDTF">2025-09-29T15:36:08Z</dcterms:modified>
</cp:coreProperties>
</file>