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8_{871DE66E-E360-452C-B451-2CAEB34384D7}" xr6:coauthVersionLast="47" xr6:coauthVersionMax="47" xr10:uidLastSave="{00000000-0000-0000-0000-000000000000}"/>
  <bookViews>
    <workbookView xWindow="28680" yWindow="-120" windowWidth="16440" windowHeight="28320" xr2:uid="{00000000-000D-0000-FFFF-FFFF00000000}"/>
  </bookViews>
  <sheets>
    <sheet name="cuadro Comparativo analitico" sheetId="1" r:id="rId1"/>
  </sheets>
  <definedNames>
    <definedName name="JR_PAGE_ANCHOR_0_1">'cuadro Comparativo analitico'!$A$1</definedName>
    <definedName name="_xlnm.Print_Titles" localSheetId="0">'cuadro Comparativo analitico'!$9:$11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K31" i="1"/>
  <c r="K32" i="1"/>
  <c r="L32" i="1"/>
  <c r="K33" i="1"/>
  <c r="L33" i="1" s="1"/>
  <c r="K34" i="1"/>
  <c r="L34" i="1" s="1"/>
  <c r="K35" i="1"/>
  <c r="L35" i="1"/>
  <c r="K36" i="1"/>
  <c r="L36" i="1"/>
  <c r="K37" i="1"/>
  <c r="L37" i="1" s="1"/>
  <c r="K38" i="1"/>
  <c r="L38" i="1"/>
  <c r="K39" i="1"/>
  <c r="L39" i="1"/>
  <c r="K40" i="1"/>
  <c r="L40" i="1"/>
  <c r="K41" i="1"/>
  <c r="K42" i="1"/>
  <c r="K43" i="1"/>
  <c r="K44" i="1"/>
  <c r="K45" i="1"/>
  <c r="L45" i="1" s="1"/>
  <c r="K46" i="1"/>
  <c r="L46" i="1"/>
  <c r="K47" i="1"/>
  <c r="L47" i="1"/>
  <c r="K48" i="1"/>
  <c r="K49" i="1"/>
  <c r="K50" i="1"/>
  <c r="L50" i="1"/>
  <c r="K51" i="1"/>
  <c r="L51" i="1"/>
  <c r="K52" i="1"/>
  <c r="L52" i="1"/>
  <c r="K53" i="1"/>
  <c r="L53" i="1" s="1"/>
  <c r="K17" i="1"/>
  <c r="L17" i="1"/>
  <c r="K18" i="1"/>
  <c r="L18" i="1"/>
  <c r="K19" i="1"/>
  <c r="L19" i="1"/>
  <c r="K20" i="1"/>
  <c r="L20" i="1" s="1"/>
  <c r="K21" i="1"/>
  <c r="L21" i="1"/>
  <c r="K22" i="1"/>
  <c r="L22" i="1"/>
  <c r="K23" i="1"/>
  <c r="L23" i="1" s="1"/>
  <c r="K24" i="1"/>
  <c r="L24" i="1" s="1"/>
  <c r="K25" i="1"/>
  <c r="K26" i="1"/>
  <c r="L26" i="1"/>
  <c r="K29" i="1"/>
  <c r="L29" i="1" s="1"/>
  <c r="K28" i="1"/>
  <c r="L28" i="1" s="1"/>
  <c r="K27" i="1"/>
  <c r="L27" i="1" s="1"/>
  <c r="K16" i="1"/>
  <c r="L16" i="1" s="1"/>
  <c r="K15" i="1"/>
  <c r="L15" i="1" s="1"/>
  <c r="K14" i="1"/>
  <c r="L14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<sst xmlns="http://schemas.openxmlformats.org/spreadsheetml/2006/main" count="262" uniqueCount="108">
  <si>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</si>
  <si>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</si>
  <si>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</si>
  <si>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</si>
  <si>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</si>
  <si>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BIENES NACIONALES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</si>
  <si>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</si>
  <si>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14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</si>
  <si>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</si>
  <si>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BIENES NACIONALES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</si>
  <si>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</si>
  <si>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</si>
  <si>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</si>
  <si>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ADMINISTRACIÓN DE BIENES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</si>
  <si>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</si>
  <si>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04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</si>
  <si>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</si>
  <si>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</si>
  <si>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</si>
  <si>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</si>
  <si>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</si>
  <si>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</si>
  <si>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</si>
  <si>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</si>
  <si>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</si>
  <si>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</si>
  <si>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</si>
  <si>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</si>
  <si>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</si>
  <si>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</si>
  <si>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</si>
  <si>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</si>
  <si>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</si>
  <si>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</si>
  <si>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</si>
  <si>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</si>
  <si>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</si>
  <si>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</si>
  <si>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</si>
  <si>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</si>
  <si>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</si>
  <si>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</si>
  <si>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</si>
  <si>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</si>
  <si>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001</t>
    </r>
  </si>
  <si>
    <r>
      <rPr>
        <sz val="10"/>
        <rFont val="Times New Roman"/>
      </rPr>
      <t>Corporación Nacional de Desarrollo Indígena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</si>
  <si>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</si>
  <si>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</si>
  <si>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Otros</t>
    </r>
  </si>
  <si>
    <r>
      <rPr>
        <sz val="10"/>
        <rFont val="Times New Roman"/>
      </rPr>
      <t>03</t>
    </r>
  </si>
  <si>
    <r>
      <rPr>
        <sz val="10"/>
        <rFont val="Times New Roman"/>
      </rPr>
      <t>99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</si>
  <si>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</si>
  <si>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</si>
  <si>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</si>
  <si>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</si>
  <si>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</si>
  <si>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10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</si>
  <si>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</si>
  <si>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Terrenos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</si>
  <si>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</si>
  <si>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</si>
  <si>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Por Ventas a Plazo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</si>
  <si>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</si>
  <si>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</si>
  <si>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</si>
  <si>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</si>
  <si>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</si>
  <si>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</si>
  <si>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005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</si>
  <si>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</si>
  <si>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</si>
  <si>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009</t>
    </r>
  </si>
  <si>
    <r>
      <rPr>
        <sz val="10"/>
        <rFont val="Times New Roman"/>
      </rPr>
      <t>010</t>
    </r>
  </si>
  <si>
    <r>
      <rPr>
        <sz val="10"/>
        <rFont val="Times New Roman"/>
      </rPr>
      <t>07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</si>
  <si>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</si>
  <si>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</si>
  <si>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</si>
  <si>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</si>
  <si>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</si>
  <si>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Puesta en Valor del Territorio Fiscal</t>
    </r>
  </si>
  <si>
    <r>
      <rPr>
        <sz val="10"/>
        <rFont val="Times New Roman"/>
      </rPr>
      <t>Recuperación y Fortalecimiento de Rutas Patrimoniales</t>
    </r>
  </si>
  <si>
    <r>
      <rPr>
        <sz val="10"/>
        <rFont val="Times New Roman"/>
      </rPr>
      <t>Plan de Gestión Territorial Regional</t>
    </r>
  </si>
  <si>
    <r>
      <rPr>
        <sz val="10"/>
        <rFont val="Times New Roman"/>
      </rPr>
      <t>014</t>
    </r>
  </si>
  <si>
    <r>
      <rPr>
        <sz val="10"/>
        <rFont val="Times New Roman"/>
      </rPr>
      <t>Gestión y normalización de ocupaciones ilegales e irregulares en inmuebles fiscales</t>
    </r>
  </si>
  <si>
    <r>
      <rPr>
        <sz val="10"/>
        <rFont val="Times New Roman"/>
      </rPr>
      <t>016</t>
    </r>
  </si>
  <si>
    <r>
      <rPr>
        <sz val="10"/>
        <rFont val="Times New Roman"/>
      </rPr>
      <t>Regularización de títulos de dominio y gestión de la propiedad fiscal asociada a Pueblos Indígenas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</si>
  <si>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</si>
  <si>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</si>
  <si>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</si>
  <si>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</si>
  <si>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</si>
  <si>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Devoluciones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</si>
  <si>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</si>
  <si>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</si>
  <si>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</si>
  <si>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</si>
  <si>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</si>
  <si>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</si>
  <si>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</si>
  <si>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017</t>
    </r>
  </si>
  <si>
    <r>
      <rPr>
        <sz val="10"/>
        <rFont val="Times New Roman"/>
      </rPr>
      <t>Financiamiento Gobiernos Regionales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</si>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</sst>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top" wrapText="1"/>
    </xf>
    <xf numFmtId="0" fontId="2" fillId="29" borderId="8" xfId="0" applyFont="1" applyFill="1" applyBorder="1" applyAlignment="1">
      <alignment horizontal="left" vertical="top" wrapText="1"/>
    </xf>
    <xf numFmtId="3" fontId="2" fillId="30" borderId="8" xfId="0" applyNumberFormat="1" applyFont="1" applyFill="1" applyBorder="1" applyAlignment="1">
      <alignment horizontal="right" vertical="top" wrapText="1"/>
    </xf>
    <xf numFmtId="164" fontId="2" fillId="31" borderId="8" xfId="0" applyNumberFormat="1" applyFont="1" applyFill="1" applyBorder="1" applyAlignment="1">
      <alignment horizontal="right" vertical="top" wrapText="1"/>
    </xf>
    <xf numFmtId="0" fontId="3" fillId="32" borderId="12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left" vertical="top" wrapText="1"/>
    </xf>
    <xf numFmtId="3" fontId="3" fillId="34" borderId="12" xfId="0" applyNumberFormat="1" applyFont="1" applyFill="1" applyBorder="1" applyAlignment="1">
      <alignment horizontal="right" vertical="top" wrapText="1"/>
    </xf>
    <xf numFmtId="164" fontId="3" fillId="35" borderId="12" xfId="0" applyNumberFormat="1" applyFont="1" applyFill="1" applyBorder="1" applyAlignment="1">
      <alignment horizontal="right" vertical="top" wrapText="1"/>
    </xf>
    <xf numFmtId="0" fontId="0" fillId="36" borderId="13" xfId="0" applyFill="1" applyBorder="1" applyAlignment="1" applyProtection="1">
      <alignment wrapText="1"/>
      <protection locked="0"/>
    </xf>
    <xf numFmtId="3" fontId="2" fillId="39" borderId="9" xfId="0" applyNumberFormat="1" applyFont="1" applyFill="1" applyBorder="1" applyAlignment="1">
      <alignment horizontal="right" vertical="center" wrapText="1"/>
    </xf>
    <xf numFmtId="164" fontId="2" fillId="40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>
      <alignment horizontal="left" vertical="top" wrapText="1"/>
    </xf>
    <xf numFmtId="0" fontId="2" fillId="38" borderId="9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2" fillId="42" borderId="1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58"/>
  <sheetViews>
    <sheetView tabSelected="1" view="pageBreakPreview" topLeftCell="E3" zoomScale="60" zoomScaleNormal="100" workbookViewId="0">
      <selection activeCell="K10" sqref="K10:K1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1"/>
      <c r="L1" s="1"/>
      <c r="M1" s="1"/>
    </row>
    <row r="2" spans="1:13" ht="17.100000000000001" customHeight="1" x14ac:dyDescent="0.25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1"/>
      <c r="L2" s="1"/>
      <c r="M2" s="1"/>
    </row>
    <row r="3" spans="1:13" ht="15" customHeight="1" x14ac:dyDescent="0.25">
      <c r="A3" s="21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3" t="s">
        <v>4</v>
      </c>
      <c r="B5" s="24"/>
      <c r="C5" s="25" t="s">
        <v>5</v>
      </c>
      <c r="D5" s="26"/>
      <c r="E5" s="26"/>
      <c r="F5" s="26"/>
      <c r="G5" s="26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7" t="s">
        <v>8</v>
      </c>
      <c r="B6" s="28"/>
      <c r="C6" s="29" t="s">
        <v>9</v>
      </c>
      <c r="D6" s="30"/>
      <c r="E6" s="30"/>
      <c r="F6" s="30"/>
      <c r="G6" s="30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1" t="s">
        <v>12</v>
      </c>
      <c r="B7" s="32"/>
      <c r="C7" s="33" t="s">
        <v>13</v>
      </c>
      <c r="D7" s="34"/>
      <c r="E7" s="34"/>
      <c r="F7" s="34"/>
      <c r="G7" s="34"/>
      <c r="H7" s="1"/>
      <c r="I7" s="2" t="s">
        <v>14</v>
      </c>
      <c r="J7" s="2" t="s">
        <v>15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16</v>
      </c>
      <c r="I8" s="1"/>
      <c r="J8" s="1"/>
      <c r="K8" s="1"/>
      <c r="L8" s="1"/>
      <c r="M8" s="1"/>
    </row>
    <row r="9" spans="1:13" ht="15" customHeight="1" x14ac:dyDescent="0.25">
      <c r="A9" s="35" t="s">
        <v>17</v>
      </c>
      <c r="B9" s="35" t="s">
        <v>18</v>
      </c>
      <c r="C9" s="35" t="s">
        <v>19</v>
      </c>
      <c r="D9" s="35" t="s">
        <v>20</v>
      </c>
      <c r="E9" s="35" t="s">
        <v>21</v>
      </c>
      <c r="F9" s="4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5" t="s">
        <v>28</v>
      </c>
      <c r="M9" s="1"/>
    </row>
    <row r="10" spans="1:13" ht="80.099999999999994" customHeight="1" x14ac:dyDescent="0.25">
      <c r="A10" s="36"/>
      <c r="B10" s="36"/>
      <c r="C10" s="36"/>
      <c r="D10" s="36"/>
      <c r="E10" s="36"/>
      <c r="F10" s="43" t="s">
        <v>29</v>
      </c>
      <c r="G10" s="43" t="s">
        <v>30</v>
      </c>
      <c r="H10" s="43" t="s">
        <v>31</v>
      </c>
      <c r="I10" s="43" t="s">
        <v>32</v>
      </c>
      <c r="J10" s="43" t="s">
        <v>33</v>
      </c>
      <c r="K10" s="37" t="s">
        <v>34</v>
      </c>
      <c r="L10" s="37" t="s">
        <v>35</v>
      </c>
      <c r="M10" s="1"/>
    </row>
    <row r="11" spans="1:13" ht="30" customHeight="1" x14ac:dyDescent="0.25">
      <c r="A11" s="36"/>
      <c r="B11" s="36"/>
      <c r="C11" s="36"/>
      <c r="D11" s="36"/>
      <c r="E11" s="36"/>
      <c r="F11" s="7" t="s">
        <v>36</v>
      </c>
      <c r="G11" s="6" t="s">
        <v>36</v>
      </c>
      <c r="H11" s="6" t="s">
        <v>36</v>
      </c>
      <c r="I11" s="6" t="s">
        <v>37</v>
      </c>
      <c r="J11" s="6" t="s">
        <v>37</v>
      </c>
      <c r="K11" s="38"/>
      <c r="L11" s="38"/>
      <c r="M11" s="1"/>
    </row>
    <row r="12" spans="1:13" ht="15" customHeight="1" x14ac:dyDescent="0.25">
      <c r="A12" s="8" t="s">
        <v>38</v>
      </c>
      <c r="B12" s="8" t="s">
        <v>38</v>
      </c>
      <c r="C12" s="8" t="s">
        <v>38</v>
      </c>
      <c r="D12" s="8" t="s">
        <v>38</v>
      </c>
      <c r="E12" s="9" t="s">
        <v>39</v>
      </c>
      <c r="F12" s="10">
        <v>30014541</v>
      </c>
      <c r="G12" s="10">
        <v>31854064</v>
      </c>
      <c r="H12" s="10">
        <v>45272516</v>
      </c>
      <c r="I12" s="10">
        <v>30749527</v>
      </c>
      <c r="J12" s="10">
        <v>35584517</v>
      </c>
      <c r="K12" s="10">
        <f t="shared" ref="K12:K16" si="0">J12-I12</f>
        <v>4834990</v>
      </c>
      <c r="L12" s="11">
        <f t="shared" ref="L12:L16" si="1">(K12/I12)</f>
        <v>0.15723786580522037</v>
      </c>
      <c r="M12" s="1"/>
    </row>
    <row r="13" spans="1:13" ht="15" customHeight="1" x14ac:dyDescent="0.25">
      <c r="A13" s="12" t="s">
        <v>40</v>
      </c>
      <c r="B13" s="12" t="s">
        <v>38</v>
      </c>
      <c r="C13" s="12" t="s">
        <v>38</v>
      </c>
      <c r="D13" s="12" t="s">
        <v>38</v>
      </c>
      <c r="E13" s="13" t="s">
        <v>41</v>
      </c>
      <c r="F13" s="14">
        <v>660131</v>
      </c>
      <c r="G13" s="14">
        <v>660131</v>
      </c>
      <c r="H13" s="14">
        <v>0</v>
      </c>
      <c r="I13" s="14">
        <v>680595</v>
      </c>
      <c r="J13" s="14">
        <v>574493</v>
      </c>
      <c r="K13" s="14">
        <f t="shared" si="0"/>
        <v>-106102</v>
      </c>
      <c r="L13" s="15">
        <f t="shared" si="1"/>
        <v>-0.15589594399018505</v>
      </c>
      <c r="M13" s="1"/>
    </row>
    <row r="14" spans="1:13" ht="15" customHeight="1" x14ac:dyDescent="0.25">
      <c r="A14" s="12" t="s">
        <v>38</v>
      </c>
      <c r="B14" s="12" t="s">
        <v>42</v>
      </c>
      <c r="C14" s="12" t="s">
        <v>38</v>
      </c>
      <c r="D14" s="12" t="s">
        <v>38</v>
      </c>
      <c r="E14" s="13" t="s">
        <v>43</v>
      </c>
      <c r="F14" s="14">
        <v>660131</v>
      </c>
      <c r="G14" s="14">
        <v>660131</v>
      </c>
      <c r="H14" s="14">
        <v>0</v>
      </c>
      <c r="I14" s="14">
        <v>680595</v>
      </c>
      <c r="J14" s="14">
        <v>574493</v>
      </c>
      <c r="K14" s="14">
        <f t="shared" si="0"/>
        <v>-106102</v>
      </c>
      <c r="L14" s="15">
        <f t="shared" si="1"/>
        <v>-0.15589594399018505</v>
      </c>
      <c r="M14" s="1"/>
    </row>
    <row r="15" spans="1:13" ht="15" customHeight="1" x14ac:dyDescent="0.25">
      <c r="A15" s="12" t="s">
        <v>38</v>
      </c>
      <c r="B15" s="12" t="s">
        <v>38</v>
      </c>
      <c r="C15" s="12" t="s">
        <v>44</v>
      </c>
      <c r="D15" s="12" t="s">
        <v>38</v>
      </c>
      <c r="E15" s="13" t="s">
        <v>45</v>
      </c>
      <c r="F15" s="14">
        <v>660131</v>
      </c>
      <c r="G15" s="14">
        <v>660131</v>
      </c>
      <c r="H15" s="14">
        <v>0</v>
      </c>
      <c r="I15" s="14">
        <v>680595</v>
      </c>
      <c r="J15" s="14">
        <v>574493</v>
      </c>
      <c r="K15" s="14">
        <f t="shared" si="0"/>
        <v>-106102</v>
      </c>
      <c r="L15" s="15">
        <f t="shared" si="1"/>
        <v>-0.15589594399018505</v>
      </c>
      <c r="M15" s="1"/>
    </row>
    <row r="16" spans="1:13" ht="15" customHeight="1" x14ac:dyDescent="0.25">
      <c r="A16" s="12" t="s">
        <v>46</v>
      </c>
      <c r="B16" s="12" t="s">
        <v>38</v>
      </c>
      <c r="C16" s="12" t="s">
        <v>38</v>
      </c>
      <c r="D16" s="12" t="s">
        <v>38</v>
      </c>
      <c r="E16" s="13" t="s">
        <v>47</v>
      </c>
      <c r="F16" s="14">
        <v>18038945</v>
      </c>
      <c r="G16" s="14">
        <v>11615882</v>
      </c>
      <c r="H16" s="14">
        <v>37204555</v>
      </c>
      <c r="I16" s="14">
        <v>18402844</v>
      </c>
      <c r="J16" s="14">
        <v>26182112</v>
      </c>
      <c r="K16" s="14">
        <f t="shared" si="0"/>
        <v>7779268</v>
      </c>
      <c r="L16" s="15">
        <f t="shared" si="1"/>
        <v>0.4227209663897602</v>
      </c>
      <c r="M16" s="1"/>
    </row>
    <row r="17" spans="1:13" ht="15" customHeight="1" x14ac:dyDescent="0.25">
      <c r="A17" s="12" t="s">
        <v>51</v>
      </c>
      <c r="B17" s="12" t="s">
        <v>38</v>
      </c>
      <c r="C17" s="12" t="s">
        <v>38</v>
      </c>
      <c r="D17" s="12" t="s">
        <v>38</v>
      </c>
      <c r="E17" s="13" t="s">
        <v>52</v>
      </c>
      <c r="F17" s="14">
        <v>656241</v>
      </c>
      <c r="G17" s="14">
        <v>656241</v>
      </c>
      <c r="H17" s="14">
        <v>1456764</v>
      </c>
      <c r="I17" s="14">
        <v>676585</v>
      </c>
      <c r="J17" s="14">
        <v>676585</v>
      </c>
      <c r="K17" s="14">
        <f t="shared" ref="K17:K26" si="2">J17-I17</f>
        <v>0</v>
      </c>
      <c r="L17" s="15">
        <f t="shared" ref="L17:L26" si="3">(K17/I17)</f>
        <v>0</v>
      </c>
      <c r="M17" s="1"/>
    </row>
    <row r="18" spans="1:13" ht="15" customHeight="1" x14ac:dyDescent="0.25">
      <c r="A18" s="12" t="s">
        <v>38</v>
      </c>
      <c r="B18" s="12" t="s">
        <v>50</v>
      </c>
      <c r="C18" s="12" t="s">
        <v>38</v>
      </c>
      <c r="D18" s="12" t="s">
        <v>38</v>
      </c>
      <c r="E18" s="13" t="s">
        <v>48</v>
      </c>
      <c r="F18" s="14">
        <v>656241</v>
      </c>
      <c r="G18" s="14">
        <v>656241</v>
      </c>
      <c r="H18" s="14">
        <v>1456764</v>
      </c>
      <c r="I18" s="14">
        <v>676585</v>
      </c>
      <c r="J18" s="14">
        <v>676585</v>
      </c>
      <c r="K18" s="14">
        <f t="shared" si="2"/>
        <v>0</v>
      </c>
      <c r="L18" s="15">
        <f t="shared" si="3"/>
        <v>0</v>
      </c>
      <c r="M18" s="1"/>
    </row>
    <row r="19" spans="1:13" ht="15" customHeight="1" x14ac:dyDescent="0.25">
      <c r="A19" s="12" t="s">
        <v>53</v>
      </c>
      <c r="B19" s="12" t="s">
        <v>38</v>
      </c>
      <c r="C19" s="12" t="s">
        <v>38</v>
      </c>
      <c r="D19" s="12" t="s">
        <v>38</v>
      </c>
      <c r="E19" s="13" t="s">
        <v>54</v>
      </c>
      <c r="F19" s="14">
        <v>5050</v>
      </c>
      <c r="G19" s="14">
        <v>5050</v>
      </c>
      <c r="H19" s="14">
        <v>0</v>
      </c>
      <c r="I19" s="14">
        <v>5050</v>
      </c>
      <c r="J19" s="14">
        <v>5050</v>
      </c>
      <c r="K19" s="14">
        <f t="shared" si="2"/>
        <v>0</v>
      </c>
      <c r="L19" s="15">
        <f t="shared" si="3"/>
        <v>0</v>
      </c>
      <c r="M19" s="1"/>
    </row>
    <row r="20" spans="1:13" ht="15" customHeight="1" x14ac:dyDescent="0.25">
      <c r="A20" s="12" t="s">
        <v>38</v>
      </c>
      <c r="B20" s="12" t="s">
        <v>11</v>
      </c>
      <c r="C20" s="12" t="s">
        <v>38</v>
      </c>
      <c r="D20" s="12" t="s">
        <v>38</v>
      </c>
      <c r="E20" s="13" t="s">
        <v>55</v>
      </c>
      <c r="F20" s="14">
        <v>5050</v>
      </c>
      <c r="G20" s="14">
        <v>5050</v>
      </c>
      <c r="H20" s="14">
        <v>0</v>
      </c>
      <c r="I20" s="14">
        <v>5050</v>
      </c>
      <c r="J20" s="14">
        <v>5050</v>
      </c>
      <c r="K20" s="14">
        <f t="shared" si="2"/>
        <v>0</v>
      </c>
      <c r="L20" s="15">
        <f t="shared" si="3"/>
        <v>0</v>
      </c>
      <c r="M20" s="1"/>
    </row>
    <row r="21" spans="1:13" ht="15" customHeight="1" x14ac:dyDescent="0.25">
      <c r="A21" s="12" t="s">
        <v>56</v>
      </c>
      <c r="B21" s="12" t="s">
        <v>38</v>
      </c>
      <c r="C21" s="12" t="s">
        <v>38</v>
      </c>
      <c r="D21" s="12" t="s">
        <v>38</v>
      </c>
      <c r="E21" s="13" t="s">
        <v>57</v>
      </c>
      <c r="F21" s="14">
        <v>10568941</v>
      </c>
      <c r="G21" s="14">
        <v>11661659</v>
      </c>
      <c r="H21" s="14">
        <v>1178652</v>
      </c>
      <c r="I21" s="14">
        <v>10896578</v>
      </c>
      <c r="J21" s="14">
        <v>8058402</v>
      </c>
      <c r="K21" s="14">
        <f t="shared" si="2"/>
        <v>-2838176</v>
      </c>
      <c r="L21" s="15">
        <f t="shared" si="3"/>
        <v>-0.26046489090428204</v>
      </c>
      <c r="M21" s="1"/>
    </row>
    <row r="22" spans="1:13" ht="15" customHeight="1" x14ac:dyDescent="0.25">
      <c r="A22" s="12" t="s">
        <v>38</v>
      </c>
      <c r="B22" s="12" t="s">
        <v>11</v>
      </c>
      <c r="C22" s="12" t="s">
        <v>38</v>
      </c>
      <c r="D22" s="12" t="s">
        <v>38</v>
      </c>
      <c r="E22" s="13" t="s">
        <v>58</v>
      </c>
      <c r="F22" s="14">
        <v>10568941</v>
      </c>
      <c r="G22" s="14">
        <v>11661659</v>
      </c>
      <c r="H22" s="14">
        <v>1178652</v>
      </c>
      <c r="I22" s="14">
        <v>10896578</v>
      </c>
      <c r="J22" s="14">
        <v>8058402</v>
      </c>
      <c r="K22" s="14">
        <f t="shared" si="2"/>
        <v>-2838176</v>
      </c>
      <c r="L22" s="15">
        <f t="shared" si="3"/>
        <v>-0.26046489090428204</v>
      </c>
      <c r="M22" s="1"/>
    </row>
    <row r="23" spans="1:13" ht="15" customHeight="1" x14ac:dyDescent="0.25">
      <c r="A23" s="12" t="s">
        <v>59</v>
      </c>
      <c r="B23" s="12" t="s">
        <v>38</v>
      </c>
      <c r="C23" s="12" t="s">
        <v>38</v>
      </c>
      <c r="D23" s="12" t="s">
        <v>38</v>
      </c>
      <c r="E23" s="13" t="s">
        <v>60</v>
      </c>
      <c r="F23" s="14">
        <v>85223</v>
      </c>
      <c r="G23" s="14">
        <v>6324741</v>
      </c>
      <c r="H23" s="14">
        <v>5432545</v>
      </c>
      <c r="I23" s="14">
        <v>87865</v>
      </c>
      <c r="J23" s="14">
        <v>87865</v>
      </c>
      <c r="K23" s="14">
        <f t="shared" si="2"/>
        <v>0</v>
      </c>
      <c r="L23" s="15">
        <f t="shared" si="3"/>
        <v>0</v>
      </c>
      <c r="M23" s="1"/>
    </row>
    <row r="24" spans="1:13" ht="15" customHeight="1" x14ac:dyDescent="0.25">
      <c r="A24" s="12" t="s">
        <v>38</v>
      </c>
      <c r="B24" s="12" t="s">
        <v>53</v>
      </c>
      <c r="C24" s="12" t="s">
        <v>38</v>
      </c>
      <c r="D24" s="12" t="s">
        <v>38</v>
      </c>
      <c r="E24" s="13" t="s">
        <v>61</v>
      </c>
      <c r="F24" s="14">
        <v>85223</v>
      </c>
      <c r="G24" s="14">
        <v>85223</v>
      </c>
      <c r="H24" s="14">
        <v>66952</v>
      </c>
      <c r="I24" s="14">
        <v>87865</v>
      </c>
      <c r="J24" s="14">
        <v>87865</v>
      </c>
      <c r="K24" s="14">
        <f t="shared" si="2"/>
        <v>0</v>
      </c>
      <c r="L24" s="15">
        <f t="shared" si="3"/>
        <v>0</v>
      </c>
      <c r="M24" s="1"/>
    </row>
    <row r="25" spans="1:13" ht="15" customHeight="1" x14ac:dyDescent="0.25">
      <c r="A25" s="12" t="s">
        <v>38</v>
      </c>
      <c r="B25" s="12" t="s">
        <v>56</v>
      </c>
      <c r="C25" s="12" t="s">
        <v>38</v>
      </c>
      <c r="D25" s="12" t="s">
        <v>38</v>
      </c>
      <c r="E25" s="13" t="s">
        <v>62</v>
      </c>
      <c r="F25" s="14">
        <v>0</v>
      </c>
      <c r="G25" s="14">
        <v>6239518</v>
      </c>
      <c r="H25" s="14">
        <v>5365593</v>
      </c>
      <c r="I25" s="14">
        <v>0</v>
      </c>
      <c r="J25" s="14">
        <v>0</v>
      </c>
      <c r="K25" s="14">
        <f t="shared" si="2"/>
        <v>0</v>
      </c>
      <c r="L25" s="15" t="s">
        <v>107</v>
      </c>
      <c r="M25" s="1"/>
    </row>
    <row r="26" spans="1:13" ht="15" customHeight="1" x14ac:dyDescent="0.25">
      <c r="A26" s="12" t="s">
        <v>63</v>
      </c>
      <c r="B26" s="12" t="s">
        <v>38</v>
      </c>
      <c r="C26" s="12" t="s">
        <v>38</v>
      </c>
      <c r="D26" s="12" t="s">
        <v>38</v>
      </c>
      <c r="E26" s="13" t="s">
        <v>64</v>
      </c>
      <c r="F26" s="14">
        <v>10</v>
      </c>
      <c r="G26" s="14">
        <v>930360</v>
      </c>
      <c r="H26" s="14">
        <v>0</v>
      </c>
      <c r="I26" s="14">
        <v>10</v>
      </c>
      <c r="J26" s="14">
        <v>10</v>
      </c>
      <c r="K26" s="14">
        <f t="shared" si="2"/>
        <v>0</v>
      </c>
      <c r="L26" s="15">
        <f t="shared" si="3"/>
        <v>0</v>
      </c>
      <c r="M26" s="1"/>
    </row>
    <row r="27" spans="1:13" ht="15" customHeight="1" x14ac:dyDescent="0.25">
      <c r="A27" s="8" t="s">
        <v>38</v>
      </c>
      <c r="B27" s="8" t="s">
        <v>38</v>
      </c>
      <c r="C27" s="8" t="s">
        <v>38</v>
      </c>
      <c r="D27" s="8" t="s">
        <v>38</v>
      </c>
      <c r="E27" s="9" t="s">
        <v>65</v>
      </c>
      <c r="F27" s="10">
        <v>30014541</v>
      </c>
      <c r="G27" s="10">
        <v>31854064</v>
      </c>
      <c r="H27" s="10">
        <v>34719591</v>
      </c>
      <c r="I27" s="10">
        <v>30749527</v>
      </c>
      <c r="J27" s="10">
        <v>35584517</v>
      </c>
      <c r="K27" s="10">
        <f>J27-I27</f>
        <v>4834990</v>
      </c>
      <c r="L27" s="11">
        <f>(K27/I27)</f>
        <v>0.15723786580522037</v>
      </c>
      <c r="M27" s="1"/>
    </row>
    <row r="28" spans="1:13" ht="15" customHeight="1" x14ac:dyDescent="0.25">
      <c r="A28" s="12" t="s">
        <v>66</v>
      </c>
      <c r="B28" s="12" t="s">
        <v>38</v>
      </c>
      <c r="C28" s="12" t="s">
        <v>38</v>
      </c>
      <c r="D28" s="12" t="s">
        <v>38</v>
      </c>
      <c r="E28" s="13" t="s">
        <v>67</v>
      </c>
      <c r="F28" s="14">
        <v>6305316</v>
      </c>
      <c r="G28" s="14">
        <v>6141488</v>
      </c>
      <c r="H28" s="14">
        <v>4442917</v>
      </c>
      <c r="I28" s="14">
        <v>6305316</v>
      </c>
      <c r="J28" s="14">
        <v>6465294</v>
      </c>
      <c r="K28" s="14">
        <f>J28-I28</f>
        <v>159978</v>
      </c>
      <c r="L28" s="15">
        <f>(K28/I28)</f>
        <v>2.537192426200368E-2</v>
      </c>
      <c r="M28" s="1"/>
    </row>
    <row r="29" spans="1:13" ht="15" customHeight="1" x14ac:dyDescent="0.25">
      <c r="A29" s="12" t="s">
        <v>69</v>
      </c>
      <c r="B29" s="12" t="s">
        <v>38</v>
      </c>
      <c r="C29" s="12" t="s">
        <v>38</v>
      </c>
      <c r="D29" s="12" t="s">
        <v>38</v>
      </c>
      <c r="E29" s="13" t="s">
        <v>70</v>
      </c>
      <c r="F29" s="14">
        <v>394332</v>
      </c>
      <c r="G29" s="14">
        <v>374615</v>
      </c>
      <c r="H29" s="14">
        <v>181920</v>
      </c>
      <c r="I29" s="14">
        <v>406556</v>
      </c>
      <c r="J29" s="14">
        <v>4476429</v>
      </c>
      <c r="K29" s="14">
        <f>J29-I29</f>
        <v>4069873</v>
      </c>
      <c r="L29" s="15">
        <f>(K29/I29)</f>
        <v>10.010608624642115</v>
      </c>
      <c r="M29" s="1"/>
    </row>
    <row r="30" spans="1:13" ht="15" customHeight="1" x14ac:dyDescent="0.25">
      <c r="A30" s="12" t="s">
        <v>74</v>
      </c>
      <c r="B30" s="12" t="s">
        <v>38</v>
      </c>
      <c r="C30" s="12" t="s">
        <v>38</v>
      </c>
      <c r="D30" s="12" t="s">
        <v>38</v>
      </c>
      <c r="E30" s="13" t="s">
        <v>75</v>
      </c>
      <c r="F30" s="14">
        <v>0</v>
      </c>
      <c r="G30" s="14">
        <v>0</v>
      </c>
      <c r="H30" s="14">
        <v>0</v>
      </c>
      <c r="I30" s="14">
        <v>0</v>
      </c>
      <c r="J30" s="14">
        <v>10</v>
      </c>
      <c r="K30" s="14">
        <f t="shared" ref="K30:K53" si="4">J30-I30</f>
        <v>10</v>
      </c>
      <c r="L30" s="15" t="s">
        <v>107</v>
      </c>
      <c r="M30" s="1"/>
    </row>
    <row r="31" spans="1:13" ht="15" customHeight="1" x14ac:dyDescent="0.25">
      <c r="A31" s="12" t="s">
        <v>38</v>
      </c>
      <c r="B31" s="12" t="s">
        <v>49</v>
      </c>
      <c r="C31" s="12" t="s">
        <v>38</v>
      </c>
      <c r="D31" s="12" t="s">
        <v>38</v>
      </c>
      <c r="E31" s="13" t="s">
        <v>76</v>
      </c>
      <c r="F31" s="14">
        <v>0</v>
      </c>
      <c r="G31" s="14">
        <v>0</v>
      </c>
      <c r="H31" s="14">
        <v>0</v>
      </c>
      <c r="I31" s="14">
        <v>0</v>
      </c>
      <c r="J31" s="14">
        <v>10</v>
      </c>
      <c r="K31" s="14">
        <f t="shared" si="4"/>
        <v>10</v>
      </c>
      <c r="L31" s="15" t="s">
        <v>107</v>
      </c>
      <c r="M31" s="1"/>
    </row>
    <row r="32" spans="1:13" ht="15" customHeight="1" x14ac:dyDescent="0.25">
      <c r="A32" s="12" t="s">
        <v>77</v>
      </c>
      <c r="B32" s="12" t="s">
        <v>38</v>
      </c>
      <c r="C32" s="12" t="s">
        <v>38</v>
      </c>
      <c r="D32" s="12" t="s">
        <v>38</v>
      </c>
      <c r="E32" s="13" t="s">
        <v>41</v>
      </c>
      <c r="F32" s="14">
        <v>1174772</v>
      </c>
      <c r="G32" s="14">
        <v>1174772</v>
      </c>
      <c r="H32" s="14">
        <v>349107</v>
      </c>
      <c r="I32" s="14">
        <v>1211189</v>
      </c>
      <c r="J32" s="14">
        <v>1087608</v>
      </c>
      <c r="K32" s="14">
        <f t="shared" si="4"/>
        <v>-123581</v>
      </c>
      <c r="L32" s="15">
        <f t="shared" ref="L30:L53" si="5">(K32/I32)</f>
        <v>-0.10203279587248563</v>
      </c>
      <c r="M32" s="1"/>
    </row>
    <row r="33" spans="1:13" ht="15" customHeight="1" x14ac:dyDescent="0.25">
      <c r="A33" s="12" t="s">
        <v>38</v>
      </c>
      <c r="B33" s="12" t="s">
        <v>53</v>
      </c>
      <c r="C33" s="12" t="s">
        <v>38</v>
      </c>
      <c r="D33" s="12" t="s">
        <v>38</v>
      </c>
      <c r="E33" s="13" t="s">
        <v>78</v>
      </c>
      <c r="F33" s="14">
        <v>1174772</v>
      </c>
      <c r="G33" s="14">
        <v>1174772</v>
      </c>
      <c r="H33" s="14">
        <v>349107</v>
      </c>
      <c r="I33" s="14">
        <v>1211189</v>
      </c>
      <c r="J33" s="14">
        <v>1087608</v>
      </c>
      <c r="K33" s="14">
        <f t="shared" si="4"/>
        <v>-123581</v>
      </c>
      <c r="L33" s="15">
        <f t="shared" si="5"/>
        <v>-0.10203279587248563</v>
      </c>
      <c r="M33" s="1"/>
    </row>
    <row r="34" spans="1:13" ht="15" customHeight="1" x14ac:dyDescent="0.25">
      <c r="A34" s="12" t="s">
        <v>38</v>
      </c>
      <c r="B34" s="12" t="s">
        <v>38</v>
      </c>
      <c r="C34" s="12" t="s">
        <v>68</v>
      </c>
      <c r="D34" s="12" t="s">
        <v>38</v>
      </c>
      <c r="E34" s="13" t="s">
        <v>79</v>
      </c>
      <c r="F34" s="14">
        <v>48497</v>
      </c>
      <c r="G34" s="14">
        <v>48497</v>
      </c>
      <c r="H34" s="14">
        <v>12036</v>
      </c>
      <c r="I34" s="14">
        <v>50000</v>
      </c>
      <c r="J34" s="14">
        <v>50000</v>
      </c>
      <c r="K34" s="14">
        <f t="shared" si="4"/>
        <v>0</v>
      </c>
      <c r="L34" s="15">
        <f t="shared" si="5"/>
        <v>0</v>
      </c>
      <c r="M34" s="1"/>
    </row>
    <row r="35" spans="1:13" ht="27" customHeight="1" x14ac:dyDescent="0.25">
      <c r="A35" s="12" t="s">
        <v>38</v>
      </c>
      <c r="B35" s="12" t="s">
        <v>38</v>
      </c>
      <c r="C35" s="12" t="s">
        <v>71</v>
      </c>
      <c r="D35" s="12" t="s">
        <v>38</v>
      </c>
      <c r="E35" s="13" t="s">
        <v>80</v>
      </c>
      <c r="F35" s="14">
        <v>52100</v>
      </c>
      <c r="G35" s="14">
        <v>52100</v>
      </c>
      <c r="H35" s="14">
        <v>17824</v>
      </c>
      <c r="I35" s="14">
        <v>53715</v>
      </c>
      <c r="J35" s="14">
        <v>53715</v>
      </c>
      <c r="K35" s="14">
        <f t="shared" si="4"/>
        <v>0</v>
      </c>
      <c r="L35" s="15">
        <f t="shared" si="5"/>
        <v>0</v>
      </c>
      <c r="M35" s="1"/>
    </row>
    <row r="36" spans="1:13" ht="15" customHeight="1" x14ac:dyDescent="0.25">
      <c r="A36" s="12" t="s">
        <v>38</v>
      </c>
      <c r="B36" s="12" t="s">
        <v>38</v>
      </c>
      <c r="C36" s="12" t="s">
        <v>72</v>
      </c>
      <c r="D36" s="12" t="s">
        <v>38</v>
      </c>
      <c r="E36" s="13" t="s">
        <v>81</v>
      </c>
      <c r="F36" s="14">
        <v>183162</v>
      </c>
      <c r="G36" s="14">
        <v>183162</v>
      </c>
      <c r="H36" s="14">
        <v>80155</v>
      </c>
      <c r="I36" s="14">
        <v>188840</v>
      </c>
      <c r="J36" s="14">
        <v>188840</v>
      </c>
      <c r="K36" s="14">
        <f t="shared" si="4"/>
        <v>0</v>
      </c>
      <c r="L36" s="15">
        <f t="shared" si="5"/>
        <v>0</v>
      </c>
      <c r="M36" s="1"/>
    </row>
    <row r="37" spans="1:13" ht="27" customHeight="1" x14ac:dyDescent="0.25">
      <c r="A37" s="12" t="s">
        <v>38</v>
      </c>
      <c r="B37" s="12" t="s">
        <v>38</v>
      </c>
      <c r="C37" s="12" t="s">
        <v>82</v>
      </c>
      <c r="D37" s="12" t="s">
        <v>38</v>
      </c>
      <c r="E37" s="13" t="s">
        <v>83</v>
      </c>
      <c r="F37" s="14">
        <v>230882</v>
      </c>
      <c r="G37" s="14">
        <v>230882</v>
      </c>
      <c r="H37" s="14">
        <v>74773</v>
      </c>
      <c r="I37" s="14">
        <v>238039</v>
      </c>
      <c r="J37" s="14">
        <v>220560</v>
      </c>
      <c r="K37" s="14">
        <f t="shared" si="4"/>
        <v>-17479</v>
      </c>
      <c r="L37" s="15">
        <f t="shared" si="5"/>
        <v>-7.3429143963804247E-2</v>
      </c>
      <c r="M37" s="1"/>
    </row>
    <row r="38" spans="1:13" ht="27" customHeight="1" x14ac:dyDescent="0.25">
      <c r="A38" s="12" t="s">
        <v>38</v>
      </c>
      <c r="B38" s="12" t="s">
        <v>38</v>
      </c>
      <c r="C38" s="12" t="s">
        <v>84</v>
      </c>
      <c r="D38" s="12" t="s">
        <v>38</v>
      </c>
      <c r="E38" s="13" t="s">
        <v>85</v>
      </c>
      <c r="F38" s="14">
        <v>660131</v>
      </c>
      <c r="G38" s="14">
        <v>660131</v>
      </c>
      <c r="H38" s="14">
        <v>164319</v>
      </c>
      <c r="I38" s="14">
        <v>680595</v>
      </c>
      <c r="J38" s="14">
        <v>574493</v>
      </c>
      <c r="K38" s="14">
        <f t="shared" si="4"/>
        <v>-106102</v>
      </c>
      <c r="L38" s="15">
        <f t="shared" si="5"/>
        <v>-0.15589594399018505</v>
      </c>
      <c r="M38" s="1"/>
    </row>
    <row r="39" spans="1:13" ht="15" customHeight="1" x14ac:dyDescent="0.25">
      <c r="A39" s="12" t="s">
        <v>86</v>
      </c>
      <c r="B39" s="12" t="s">
        <v>38</v>
      </c>
      <c r="C39" s="12" t="s">
        <v>38</v>
      </c>
      <c r="D39" s="12" t="s">
        <v>38</v>
      </c>
      <c r="E39" s="13" t="s">
        <v>87</v>
      </c>
      <c r="F39" s="14">
        <v>6126359</v>
      </c>
      <c r="G39" s="14">
        <v>6126359</v>
      </c>
      <c r="H39" s="14">
        <v>6514280</v>
      </c>
      <c r="I39" s="14">
        <v>6316276</v>
      </c>
      <c r="J39" s="14">
        <v>22738590</v>
      </c>
      <c r="K39" s="14">
        <f t="shared" si="4"/>
        <v>16422314</v>
      </c>
      <c r="L39" s="15">
        <f t="shared" si="5"/>
        <v>2.5999994300439058</v>
      </c>
      <c r="M39" s="1"/>
    </row>
    <row r="40" spans="1:13" ht="15" customHeight="1" x14ac:dyDescent="0.25">
      <c r="A40" s="12" t="s">
        <v>38</v>
      </c>
      <c r="B40" s="12" t="s">
        <v>50</v>
      </c>
      <c r="C40" s="12" t="s">
        <v>38</v>
      </c>
      <c r="D40" s="12" t="s">
        <v>38</v>
      </c>
      <c r="E40" s="13" t="s">
        <v>88</v>
      </c>
      <c r="F40" s="14">
        <v>6126359</v>
      </c>
      <c r="G40" s="14">
        <v>6126359</v>
      </c>
      <c r="H40" s="14">
        <v>6514280</v>
      </c>
      <c r="I40" s="14">
        <v>6316276</v>
      </c>
      <c r="J40" s="14">
        <v>22738590</v>
      </c>
      <c r="K40" s="14">
        <f t="shared" si="4"/>
        <v>16422314</v>
      </c>
      <c r="L40" s="15">
        <f t="shared" si="5"/>
        <v>2.5999994300439058</v>
      </c>
      <c r="M40" s="1"/>
    </row>
    <row r="41" spans="1:13" ht="15" customHeight="1" x14ac:dyDescent="0.25">
      <c r="A41" s="12" t="s">
        <v>89</v>
      </c>
      <c r="B41" s="12" t="s">
        <v>38</v>
      </c>
      <c r="C41" s="12" t="s">
        <v>38</v>
      </c>
      <c r="D41" s="12" t="s">
        <v>38</v>
      </c>
      <c r="E41" s="13" t="s">
        <v>90</v>
      </c>
      <c r="F41" s="14">
        <v>0</v>
      </c>
      <c r="G41" s="14">
        <v>0</v>
      </c>
      <c r="H41" s="14">
        <v>0</v>
      </c>
      <c r="I41" s="14">
        <v>0</v>
      </c>
      <c r="J41" s="14">
        <v>197966</v>
      </c>
      <c r="K41" s="14">
        <f t="shared" si="4"/>
        <v>197966</v>
      </c>
      <c r="L41" s="15" t="s">
        <v>107</v>
      </c>
      <c r="M41" s="1"/>
    </row>
    <row r="42" spans="1:13" ht="15" customHeight="1" x14ac:dyDescent="0.25">
      <c r="A42" s="12" t="s">
        <v>38</v>
      </c>
      <c r="B42" s="12" t="s">
        <v>11</v>
      </c>
      <c r="C42" s="12" t="s">
        <v>38</v>
      </c>
      <c r="D42" s="12" t="s">
        <v>38</v>
      </c>
      <c r="E42" s="13" t="s">
        <v>91</v>
      </c>
      <c r="F42" s="14">
        <v>0</v>
      </c>
      <c r="G42" s="14">
        <v>0</v>
      </c>
      <c r="H42" s="14">
        <v>0</v>
      </c>
      <c r="I42" s="14">
        <v>0</v>
      </c>
      <c r="J42" s="14">
        <v>197966</v>
      </c>
      <c r="K42" s="14">
        <f t="shared" si="4"/>
        <v>197966</v>
      </c>
      <c r="L42" s="15" t="s">
        <v>107</v>
      </c>
      <c r="M42" s="1"/>
    </row>
    <row r="43" spans="1:13" x14ac:dyDescent="0.25">
      <c r="A43" s="12" t="s">
        <v>92</v>
      </c>
      <c r="B43" s="12" t="s">
        <v>38</v>
      </c>
      <c r="C43" s="12" t="s">
        <v>38</v>
      </c>
      <c r="D43" s="12" t="s">
        <v>38</v>
      </c>
      <c r="E43" s="13" t="s">
        <v>93</v>
      </c>
      <c r="F43" s="14">
        <v>0</v>
      </c>
      <c r="G43" s="14">
        <v>0</v>
      </c>
      <c r="H43" s="14">
        <v>0</v>
      </c>
      <c r="I43" s="14">
        <v>0</v>
      </c>
      <c r="J43" s="14">
        <v>618610</v>
      </c>
      <c r="K43" s="14">
        <f t="shared" si="4"/>
        <v>618610</v>
      </c>
      <c r="L43" s="15" t="s">
        <v>107</v>
      </c>
      <c r="M43" s="1"/>
    </row>
    <row r="44" spans="1:13" ht="15" customHeight="1" x14ac:dyDescent="0.25">
      <c r="A44" s="12" t="s">
        <v>38</v>
      </c>
      <c r="B44" s="12" t="s">
        <v>11</v>
      </c>
      <c r="C44" s="12" t="s">
        <v>38</v>
      </c>
      <c r="D44" s="12" t="s">
        <v>38</v>
      </c>
      <c r="E44" s="13" t="s">
        <v>58</v>
      </c>
      <c r="F44" s="14">
        <v>0</v>
      </c>
      <c r="G44" s="14">
        <v>0</v>
      </c>
      <c r="H44" s="14">
        <v>0</v>
      </c>
      <c r="I44" s="14">
        <v>0</v>
      </c>
      <c r="J44" s="14">
        <v>618610</v>
      </c>
      <c r="K44" s="14">
        <f t="shared" si="4"/>
        <v>618610</v>
      </c>
      <c r="L44" s="15" t="s">
        <v>107</v>
      </c>
      <c r="M44" s="1"/>
    </row>
    <row r="45" spans="1:13" ht="15" customHeight="1" x14ac:dyDescent="0.25">
      <c r="A45" s="12" t="s">
        <v>94</v>
      </c>
      <c r="B45" s="12" t="s">
        <v>38</v>
      </c>
      <c r="C45" s="12" t="s">
        <v>38</v>
      </c>
      <c r="D45" s="12" t="s">
        <v>38</v>
      </c>
      <c r="E45" s="13" t="s">
        <v>95</v>
      </c>
      <c r="F45" s="14">
        <v>85223</v>
      </c>
      <c r="G45" s="14">
        <v>1177941</v>
      </c>
      <c r="H45" s="14">
        <v>12091</v>
      </c>
      <c r="I45" s="14">
        <v>87865</v>
      </c>
      <c r="J45" s="14">
        <v>0</v>
      </c>
      <c r="K45" s="14">
        <f t="shared" si="4"/>
        <v>-87865</v>
      </c>
      <c r="L45" s="15">
        <f t="shared" si="5"/>
        <v>-1</v>
      </c>
      <c r="M45" s="1"/>
    </row>
    <row r="46" spans="1:13" ht="15" customHeight="1" x14ac:dyDescent="0.25">
      <c r="A46" s="12" t="s">
        <v>38</v>
      </c>
      <c r="B46" s="12" t="s">
        <v>53</v>
      </c>
      <c r="C46" s="12" t="s">
        <v>38</v>
      </c>
      <c r="D46" s="12" t="s">
        <v>38</v>
      </c>
      <c r="E46" s="13" t="s">
        <v>61</v>
      </c>
      <c r="F46" s="14">
        <v>85223</v>
      </c>
      <c r="G46" s="14">
        <v>1177941</v>
      </c>
      <c r="H46" s="14">
        <v>12091</v>
      </c>
      <c r="I46" s="14">
        <v>87865</v>
      </c>
      <c r="J46" s="14">
        <v>0</v>
      </c>
      <c r="K46" s="14">
        <f t="shared" si="4"/>
        <v>-87865</v>
      </c>
      <c r="L46" s="15">
        <f t="shared" si="5"/>
        <v>-1</v>
      </c>
      <c r="M46" s="1"/>
    </row>
    <row r="47" spans="1:13" ht="15" customHeight="1" x14ac:dyDescent="0.25">
      <c r="A47" s="12" t="s">
        <v>96</v>
      </c>
      <c r="B47" s="12" t="s">
        <v>38</v>
      </c>
      <c r="C47" s="12" t="s">
        <v>38</v>
      </c>
      <c r="D47" s="12" t="s">
        <v>38</v>
      </c>
      <c r="E47" s="13" t="s">
        <v>97</v>
      </c>
      <c r="F47" s="14">
        <v>15928529</v>
      </c>
      <c r="G47" s="14">
        <v>15928529</v>
      </c>
      <c r="H47" s="14">
        <v>22289276</v>
      </c>
      <c r="I47" s="14">
        <v>16422315</v>
      </c>
      <c r="J47" s="14">
        <v>0</v>
      </c>
      <c r="K47" s="14">
        <f t="shared" si="4"/>
        <v>-16422315</v>
      </c>
      <c r="L47" s="15">
        <f t="shared" si="5"/>
        <v>-1</v>
      </c>
      <c r="M47" s="1"/>
    </row>
    <row r="48" spans="1:13" ht="15" customHeight="1" x14ac:dyDescent="0.25">
      <c r="A48" s="12" t="s">
        <v>38</v>
      </c>
      <c r="B48" s="12" t="s">
        <v>42</v>
      </c>
      <c r="C48" s="12" t="s">
        <v>38</v>
      </c>
      <c r="D48" s="12" t="s">
        <v>38</v>
      </c>
      <c r="E48" s="13" t="s">
        <v>98</v>
      </c>
      <c r="F48" s="14">
        <v>15928529</v>
      </c>
      <c r="G48" s="14">
        <v>15928529</v>
      </c>
      <c r="H48" s="14">
        <v>22289276</v>
      </c>
      <c r="I48" s="14">
        <v>0</v>
      </c>
      <c r="J48" s="14">
        <v>0</v>
      </c>
      <c r="K48" s="14">
        <f t="shared" si="4"/>
        <v>0</v>
      </c>
      <c r="L48" s="15" t="s">
        <v>107</v>
      </c>
      <c r="M48" s="1"/>
    </row>
    <row r="49" spans="1:13" ht="15" customHeight="1" x14ac:dyDescent="0.25">
      <c r="A49" s="12" t="s">
        <v>38</v>
      </c>
      <c r="B49" s="12" t="s">
        <v>38</v>
      </c>
      <c r="C49" s="12" t="s">
        <v>99</v>
      </c>
      <c r="D49" s="12" t="s">
        <v>38</v>
      </c>
      <c r="E49" s="13" t="s">
        <v>100</v>
      </c>
      <c r="F49" s="14">
        <v>15928529</v>
      </c>
      <c r="G49" s="14">
        <v>15928529</v>
      </c>
      <c r="H49" s="14">
        <v>22289276</v>
      </c>
      <c r="I49" s="14">
        <v>0</v>
      </c>
      <c r="J49" s="14">
        <v>0</v>
      </c>
      <c r="K49" s="14">
        <f t="shared" si="4"/>
        <v>0</v>
      </c>
      <c r="L49" s="15" t="s">
        <v>107</v>
      </c>
      <c r="M49" s="1"/>
    </row>
    <row r="50" spans="1:13" ht="15" customHeight="1" x14ac:dyDescent="0.25">
      <c r="A50" s="12" t="s">
        <v>38</v>
      </c>
      <c r="B50" s="12" t="s">
        <v>49</v>
      </c>
      <c r="C50" s="12" t="s">
        <v>38</v>
      </c>
      <c r="D50" s="12" t="s">
        <v>38</v>
      </c>
      <c r="E50" s="13" t="s">
        <v>101</v>
      </c>
      <c r="F50" s="14">
        <v>0</v>
      </c>
      <c r="G50" s="14">
        <v>0</v>
      </c>
      <c r="H50" s="14">
        <v>0</v>
      </c>
      <c r="I50" s="14">
        <v>16422315</v>
      </c>
      <c r="J50" s="14">
        <v>0</v>
      </c>
      <c r="K50" s="14">
        <f t="shared" si="4"/>
        <v>-16422315</v>
      </c>
      <c r="L50" s="15">
        <f t="shared" si="5"/>
        <v>-1</v>
      </c>
      <c r="M50" s="1"/>
    </row>
    <row r="51" spans="1:13" ht="15" customHeight="1" x14ac:dyDescent="0.25">
      <c r="A51" s="12" t="s">
        <v>38</v>
      </c>
      <c r="B51" s="12" t="s">
        <v>38</v>
      </c>
      <c r="C51" s="12" t="s">
        <v>99</v>
      </c>
      <c r="D51" s="12" t="s">
        <v>38</v>
      </c>
      <c r="E51" s="13" t="s">
        <v>100</v>
      </c>
      <c r="F51" s="14">
        <v>0</v>
      </c>
      <c r="G51" s="14">
        <v>0</v>
      </c>
      <c r="H51" s="14">
        <v>0</v>
      </c>
      <c r="I51" s="14">
        <v>16422315</v>
      </c>
      <c r="J51" s="14">
        <v>0</v>
      </c>
      <c r="K51" s="14">
        <f t="shared" si="4"/>
        <v>-16422315</v>
      </c>
      <c r="L51" s="15">
        <f t="shared" si="5"/>
        <v>-1</v>
      </c>
      <c r="M51" s="1"/>
    </row>
    <row r="52" spans="1:13" ht="15" customHeight="1" x14ac:dyDescent="0.25">
      <c r="A52" s="12" t="s">
        <v>102</v>
      </c>
      <c r="B52" s="12" t="s">
        <v>38</v>
      </c>
      <c r="C52" s="12" t="s">
        <v>38</v>
      </c>
      <c r="D52" s="12" t="s">
        <v>38</v>
      </c>
      <c r="E52" s="13" t="s">
        <v>103</v>
      </c>
      <c r="F52" s="14">
        <v>10</v>
      </c>
      <c r="G52" s="14">
        <v>930360</v>
      </c>
      <c r="H52" s="14">
        <v>930000</v>
      </c>
      <c r="I52" s="14">
        <v>10</v>
      </c>
      <c r="J52" s="14">
        <v>10</v>
      </c>
      <c r="K52" s="14">
        <f t="shared" si="4"/>
        <v>0</v>
      </c>
      <c r="L52" s="15">
        <f t="shared" si="5"/>
        <v>0</v>
      </c>
      <c r="M52" s="1"/>
    </row>
    <row r="53" spans="1:13" ht="15" customHeight="1" x14ac:dyDescent="0.25">
      <c r="A53" s="12" t="s">
        <v>38</v>
      </c>
      <c r="B53" s="12" t="s">
        <v>73</v>
      </c>
      <c r="C53" s="12" t="s">
        <v>38</v>
      </c>
      <c r="D53" s="12" t="s">
        <v>38</v>
      </c>
      <c r="E53" s="13" t="s">
        <v>104</v>
      </c>
      <c r="F53" s="14">
        <v>10</v>
      </c>
      <c r="G53" s="14">
        <v>930360</v>
      </c>
      <c r="H53" s="14">
        <v>930000</v>
      </c>
      <c r="I53" s="14">
        <v>10</v>
      </c>
      <c r="J53" s="14">
        <v>10</v>
      </c>
      <c r="K53" s="14">
        <f t="shared" si="4"/>
        <v>0</v>
      </c>
      <c r="L53" s="15">
        <f t="shared" si="5"/>
        <v>0</v>
      </c>
      <c r="M53" s="1"/>
    </row>
    <row r="54" spans="1:13" ht="1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"/>
    </row>
    <row r="55" spans="1:1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customHeight="1" x14ac:dyDescent="0.25">
      <c r="A56" s="39" t="s">
        <v>105</v>
      </c>
      <c r="B56" s="40"/>
      <c r="C56" s="40"/>
      <c r="D56" s="40"/>
      <c r="E56" s="40"/>
      <c r="F56" s="17">
        <v>23802949</v>
      </c>
      <c r="G56" s="17">
        <v>23619404</v>
      </c>
      <c r="H56" s="17">
        <v>27263220</v>
      </c>
      <c r="I56" s="17">
        <v>24345376</v>
      </c>
      <c r="J56" s="17">
        <v>12845917</v>
      </c>
      <c r="K56" s="17">
        <v>-11499459</v>
      </c>
      <c r="L56" s="18">
        <v>-0.4723467405062875</v>
      </c>
      <c r="M56" s="1"/>
    </row>
    <row r="57" spans="1:13" ht="15" customHeight="1" x14ac:dyDescent="0.25">
      <c r="A57" s="41" t="s">
        <v>106</v>
      </c>
      <c r="B57" s="42"/>
      <c r="C57" s="42"/>
      <c r="D57" s="42"/>
      <c r="E57" s="42"/>
      <c r="F57" s="42"/>
      <c r="G57" s="42"/>
      <c r="H57" s="42"/>
      <c r="I57" s="42"/>
      <c r="J57" s="42"/>
      <c r="K57" s="1"/>
      <c r="L57" s="1"/>
      <c r="M57" s="1"/>
    </row>
    <row r="58" spans="1:13" ht="5.099999999999999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</sheetData>
  <mergeCells count="18">
    <mergeCell ref="K10:K11"/>
    <mergeCell ref="L10:L11"/>
    <mergeCell ref="A56:E56"/>
    <mergeCell ref="A57:J57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ageMargins left="0.70866141732283472" right="0.70866141732283472" top="0.74803149606299213" bottom="0.74803149606299213" header="0.31496062992125984" footer="0.31496062992125984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2025-09-26T13:23:32Z</dcterms:created>
  <dcterms:modified xsi:type="dcterms:W3CDTF">2025-09-26T13:23:32Z</dcterms:modified>
</cp:coreProperties>
</file>