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2E72AE0C-D478-4AC5-9B69-A74E8717F6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analitico'!$A$1:$K$62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1" l="1"/>
  <c r="K58" i="1" s="1"/>
  <c r="J57" i="1"/>
  <c r="K57" i="1" s="1"/>
  <c r="J56" i="1"/>
  <c r="K56" i="1" s="1"/>
  <c r="J55" i="1"/>
  <c r="K55" i="1" s="1"/>
  <c r="J54" i="1"/>
  <c r="K54" i="1" s="1"/>
  <c r="J51" i="1"/>
  <c r="K51" i="1" s="1"/>
  <c r="J50" i="1"/>
  <c r="K50" i="1" s="1"/>
  <c r="J49" i="1"/>
  <c r="K49" i="1" s="1"/>
  <c r="J48" i="1"/>
  <c r="K48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39" i="1"/>
  <c r="K39" i="1" s="1"/>
  <c r="J38" i="1"/>
  <c r="K38" i="1" s="1"/>
  <c r="J37" i="1"/>
  <c r="K37" i="1" s="1"/>
  <c r="J36" i="1"/>
  <c r="K36" i="1" s="1"/>
  <c r="J35" i="1"/>
  <c r="K35" i="1" s="1"/>
  <c r="J31" i="1"/>
  <c r="K31" i="1" s="1"/>
  <c r="J30" i="1"/>
  <c r="K30" i="1" s="1"/>
  <c r="J29" i="1"/>
  <c r="K29" i="1" s="1"/>
  <c r="J28" i="1"/>
  <c r="K28" i="1" s="1"/>
  <c r="J27" i="1"/>
  <c r="K27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34" i="1"/>
  <c r="K34" i="1" s="1"/>
  <c r="J33" i="1"/>
  <c r="K33" i="1" s="1"/>
  <c r="J32" i="1"/>
  <c r="K32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<sst xmlns="http://schemas.openxmlformats.org/spreadsheetml/2006/main" count="229" uniqueCount="107">
  <si>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</si>
  <si>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</si>
  <si>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</si>
  <si>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</si>
  <si>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</si>
  <si>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AGRICULTURA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</si>
  <si>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</si>
  <si>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13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</si>
  <si>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</si>
  <si>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AGRÍCOLA Y GANADERO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</si>
  <si>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</si>
  <si>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04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</si>
  <si>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</si>
  <si>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</si>
  <si>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</si>
  <si>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</si>
  <si>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</si>
  <si>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</si>
  <si>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</si>
  <si>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</si>
  <si>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</si>
  <si>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</si>
  <si>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</si>
  <si>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</si>
  <si>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</si>
  <si>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</si>
  <si>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</si>
  <si>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</si>
  <si>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</si>
  <si>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</si>
  <si>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</si>
  <si>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</si>
  <si>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</si>
  <si>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</si>
  <si>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</si>
  <si>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</si>
  <si>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</si>
  <si>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</si>
  <si>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</si>
  <si>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</si>
  <si>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</si>
  <si>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024</t>
    </r>
  </si>
  <si>
    <r>
      <rPr>
        <sz val="10"/>
        <rFont val="Times New Roman"/>
      </rPr>
      <t>Subsecretaría de Agricultura - Innovación y Fortalecimiento Institucional para la Seguridad Alimentaria - BID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</si>
  <si>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</si>
  <si>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</si>
  <si>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</si>
  <si>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</si>
  <si>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</si>
  <si>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</si>
  <si>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</si>
  <si>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</si>
  <si>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</si>
  <si>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</si>
  <si>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</si>
  <si>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</si>
  <si>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</si>
  <si>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</si>
  <si>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</si>
  <si>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</si>
  <si>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</si>
  <si>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Por Anticipos por Cambio de Residencia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</si>
  <si>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</si>
  <si>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</si>
  <si>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</si>
  <si>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</si>
  <si>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</si>
  <si>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</si>
  <si>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</si>
  <si>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</si>
  <si>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</si>
  <si>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</si>
  <si>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</si>
  <si>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</si>
  <si>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</si>
  <si>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</si>
  <si>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</si>
  <si>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</si>
  <si>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601</t>
    </r>
  </si>
  <si>
    <r>
      <rPr>
        <sz val="10"/>
        <rFont val="Times New Roman"/>
      </rPr>
      <t>Emergencias Sanitarias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</si>
  <si>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</si>
  <si>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</si>
  <si>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002</t>
    </r>
  </si>
  <si>
    <r>
      <rPr>
        <sz val="10"/>
        <rFont val="Times New Roman"/>
      </rPr>
      <t>Innovación y Fortalecimiento Institucional para la Seguridad Alimentaria - BID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</si>
  <si>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</si>
  <si>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</si>
  <si>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Impuestos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</si>
  <si>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</si>
  <si>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</si>
  <si>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</si>
  <si>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Devoluciones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</si>
  <si>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</si>
  <si>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</si>
  <si>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</si>
  <si>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</si>
  <si>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</si>
  <si>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</si>
  <si>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</si>
  <si>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</si>
  <si>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</si>
  <si>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417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</si>
  <si>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</si>
  <si>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</si>
  <si>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</si>
  <si>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</si>
  <si>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</si>
  <si>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02</t>
  </si>
  <si>
    <t>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</si>
</sst>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3" fontId="2" fillId="41" borderId="9" xfId="0" applyNumberFormat="1" applyFont="1" applyFill="1" applyBorder="1" applyAlignment="1">
      <alignment horizontal="right" vertical="center" wrapText="1"/>
    </xf>
    <xf numFmtId="164" fontId="2" fillId="42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9" borderId="9" xfId="0" applyFont="1" applyFill="1" applyBorder="1" applyAlignment="1">
      <alignment horizontal="left" vertical="top" wrapText="1"/>
    </xf>
    <xf numFmtId="0" fontId="2" fillId="40" borderId="9" xfId="0" applyFont="1" applyFill="1" applyBorder="1" applyAlignment="1" applyProtection="1">
      <alignment horizontal="left" vertical="top" wrapText="1"/>
      <protection locked="0"/>
    </xf>
    <xf numFmtId="0" fontId="4" fillId="43" borderId="1" xfId="0" applyFont="1" applyFill="1" applyBorder="1" applyAlignment="1">
      <alignment horizontal="left" wrapText="1"/>
    </xf>
    <xf numFmtId="0" fontId="4" fillId="44" borderId="1" xfId="0" applyFont="1" applyFill="1" applyBorder="1" applyAlignment="1" applyProtection="1">
      <alignment horizontal="left" wrapText="1"/>
      <protection locked="0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0" fontId="0" fillId="38" borderId="13" xfId="0" applyFill="1" applyBorder="1" applyAlignment="1" applyProtection="1">
      <alignment wrapText="1"/>
      <protection locked="0"/>
    </xf>
    <xf numFmtId="164" fontId="3" fillId="37" borderId="13" xfId="0" applyNumberFormat="1" applyFont="1" applyFill="1" applyBorder="1" applyAlignment="1">
      <alignment horizontal="right" vertical="top" wrapText="1"/>
    </xf>
    <xf numFmtId="0" fontId="3" fillId="30" borderId="14" xfId="0" applyFont="1" applyFill="1" applyBorder="1" applyAlignment="1">
      <alignment horizontal="center" vertical="top" wrapText="1"/>
    </xf>
    <xf numFmtId="0" fontId="2" fillId="31" borderId="14" xfId="0" applyFont="1" applyFill="1" applyBorder="1" applyAlignment="1">
      <alignment horizontal="left" vertical="top" wrapText="1"/>
    </xf>
    <xf numFmtId="3" fontId="2" fillId="32" borderId="14" xfId="0" applyNumberFormat="1" applyFont="1" applyFill="1" applyBorder="1" applyAlignment="1">
      <alignment horizontal="right" vertical="top" wrapText="1"/>
    </xf>
    <xf numFmtId="164" fontId="2" fillId="33" borderId="14" xfId="0" applyNumberFormat="1" applyFont="1" applyFill="1" applyBorder="1" applyAlignment="1">
      <alignment horizontal="right" vertical="top" wrapText="1"/>
    </xf>
    <xf numFmtId="0" fontId="9" fillId="45" borderId="15" xfId="0" applyFont="1" applyFill="1" applyBorder="1" applyAlignment="1">
      <alignment horizontal="center" vertical="top" wrapText="1"/>
    </xf>
    <xf numFmtId="0" fontId="9" fillId="45" borderId="15" xfId="0" applyFont="1" applyFill="1" applyBorder="1" applyAlignment="1">
      <alignment horizontal="left" vertical="top" wrapText="1"/>
    </xf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164" fontId="3" fillId="37" borderId="16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62"/>
  <sheetViews>
    <sheetView tabSelected="1" view="pageBreakPreview" zoomScale="60" zoomScaleNormal="100" workbookViewId="0">
      <selection activeCell="Q39" sqref="Q39"/>
    </sheetView>
  </sheetViews>
  <sheetFormatPr baseColWidth="10" defaultColWidth="8.88671875" defaultRowHeight="14.4" x14ac:dyDescent="0.3"/>
  <cols>
    <col min="1" max="1" width="4.6640625" customWidth="1"/>
    <col min="2" max="2" width="5" customWidth="1"/>
    <col min="3" max="3" width="4.77734375" customWidth="1"/>
    <col min="4" max="4" width="36.21875" customWidth="1"/>
    <col min="5" max="6" width="14.33203125" customWidth="1"/>
    <col min="7" max="7" width="13.33203125" customWidth="1"/>
    <col min="8" max="8" width="14.33203125" customWidth="1"/>
    <col min="9" max="9" width="14.6640625" customWidth="1"/>
    <col min="10" max="11" width="13.33203125" customWidth="1"/>
    <col min="12" max="12" width="5.44140625" customWidth="1"/>
  </cols>
  <sheetData>
    <row r="1" spans="1:12" ht="16.95" customHeight="1" x14ac:dyDescent="0.3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1"/>
      <c r="K1" s="1"/>
      <c r="L1" s="1"/>
    </row>
    <row r="2" spans="1:12" ht="16.95" customHeight="1" x14ac:dyDescent="0.3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1"/>
      <c r="K2" s="1"/>
      <c r="L2" s="1"/>
    </row>
    <row r="3" spans="1:12" ht="15" customHeight="1" x14ac:dyDescent="0.3">
      <c r="A3" s="23" t="s">
        <v>2</v>
      </c>
      <c r="B3" s="24"/>
      <c r="C3" s="24"/>
      <c r="D3" s="24"/>
      <c r="E3" s="24"/>
      <c r="F3" s="24"/>
      <c r="G3" s="24"/>
      <c r="H3" s="24"/>
      <c r="I3" s="24"/>
      <c r="J3" s="1"/>
      <c r="K3" s="1"/>
      <c r="L3" s="1"/>
    </row>
    <row r="4" spans="1:12" ht="15" customHeight="1" x14ac:dyDescent="0.3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3">
      <c r="A5" s="25" t="s">
        <v>4</v>
      </c>
      <c r="B5" s="26"/>
      <c r="C5" s="27" t="s">
        <v>5</v>
      </c>
      <c r="D5" s="28"/>
      <c r="E5" s="28"/>
      <c r="F5" s="28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3">
      <c r="A6" s="29" t="s">
        <v>8</v>
      </c>
      <c r="B6" s="30"/>
      <c r="C6" s="31" t="s">
        <v>9</v>
      </c>
      <c r="D6" s="32"/>
      <c r="E6" s="32"/>
      <c r="F6" s="32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3">
      <c r="A7" s="33" t="s">
        <v>12</v>
      </c>
      <c r="B7" s="34"/>
      <c r="C7" s="35" t="s">
        <v>9</v>
      </c>
      <c r="D7" s="36"/>
      <c r="E7" s="36"/>
      <c r="F7" s="36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3">
      <c r="A9" s="37" t="s">
        <v>16</v>
      </c>
      <c r="B9" s="37" t="s">
        <v>17</v>
      </c>
      <c r="C9" s="37" t="s">
        <v>18</v>
      </c>
      <c r="D9" s="37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79.95" customHeight="1" x14ac:dyDescent="0.3">
      <c r="A10" s="38"/>
      <c r="B10" s="38"/>
      <c r="C10" s="38"/>
      <c r="D10" s="38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39" t="s">
        <v>31</v>
      </c>
      <c r="K10" s="39" t="s">
        <v>32</v>
      </c>
      <c r="L10" s="1"/>
    </row>
    <row r="11" spans="1:12" ht="30" customHeight="1" x14ac:dyDescent="0.3">
      <c r="A11" s="38"/>
      <c r="B11" s="38"/>
      <c r="C11" s="38"/>
      <c r="D11" s="38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40"/>
      <c r="K11" s="40"/>
      <c r="L11" s="1"/>
    </row>
    <row r="12" spans="1:12" ht="15" customHeight="1" x14ac:dyDescent="0.3">
      <c r="A12" s="10" t="s">
        <v>35</v>
      </c>
      <c r="B12" s="10" t="s">
        <v>35</v>
      </c>
      <c r="C12" s="10" t="s">
        <v>35</v>
      </c>
      <c r="D12" s="11" t="s">
        <v>36</v>
      </c>
      <c r="E12" s="12">
        <v>40321584</v>
      </c>
      <c r="F12" s="12">
        <v>50973369</v>
      </c>
      <c r="G12" s="12">
        <v>47140991</v>
      </c>
      <c r="H12" s="12">
        <v>40578446</v>
      </c>
      <c r="I12" s="12">
        <v>40436468</v>
      </c>
      <c r="J12" s="12">
        <f>I12-H12</f>
        <v>-141978</v>
      </c>
      <c r="K12" s="13">
        <f>(J12/H12)</f>
        <v>-3.4988525681836115E-3</v>
      </c>
      <c r="L12" s="1"/>
    </row>
    <row r="13" spans="1:12" ht="15" customHeight="1" x14ac:dyDescent="0.3">
      <c r="A13" s="14" t="s">
        <v>37</v>
      </c>
      <c r="B13" s="14" t="s">
        <v>35</v>
      </c>
      <c r="C13" s="14" t="s">
        <v>35</v>
      </c>
      <c r="D13" s="15" t="s">
        <v>38</v>
      </c>
      <c r="E13" s="16">
        <v>578383</v>
      </c>
      <c r="F13" s="16">
        <v>578383</v>
      </c>
      <c r="G13" s="16">
        <v>1121361</v>
      </c>
      <c r="H13" s="16">
        <v>590238</v>
      </c>
      <c r="I13" s="16">
        <v>205874</v>
      </c>
      <c r="J13" s="16">
        <f>I13-H13</f>
        <v>-384364</v>
      </c>
      <c r="K13" s="17">
        <f>(J13/H13)</f>
        <v>-0.65120171862875653</v>
      </c>
      <c r="L13" s="1"/>
    </row>
    <row r="14" spans="1:12" ht="15" customHeight="1" x14ac:dyDescent="0.3">
      <c r="A14" s="14" t="s">
        <v>35</v>
      </c>
      <c r="B14" s="14" t="s">
        <v>39</v>
      </c>
      <c r="C14" s="14" t="s">
        <v>35</v>
      </c>
      <c r="D14" s="15" t="s">
        <v>40</v>
      </c>
      <c r="E14" s="16">
        <v>578383</v>
      </c>
      <c r="F14" s="16">
        <v>578383</v>
      </c>
      <c r="G14" s="16">
        <v>1121361</v>
      </c>
      <c r="H14" s="16">
        <v>590238</v>
      </c>
      <c r="I14" s="16">
        <v>205874</v>
      </c>
      <c r="J14" s="16">
        <f>I14-H14</f>
        <v>-384364</v>
      </c>
      <c r="K14" s="17">
        <f>(J14/H14)</f>
        <v>-0.65120171862875653</v>
      </c>
      <c r="L14" s="1"/>
    </row>
    <row r="15" spans="1:12" ht="43.05" customHeight="1" x14ac:dyDescent="0.3">
      <c r="A15" s="14" t="s">
        <v>35</v>
      </c>
      <c r="B15" s="14" t="s">
        <v>35</v>
      </c>
      <c r="C15" s="14" t="s">
        <v>41</v>
      </c>
      <c r="D15" s="15" t="s">
        <v>42</v>
      </c>
      <c r="E15" s="16">
        <v>578373</v>
      </c>
      <c r="F15" s="16">
        <v>578373</v>
      </c>
      <c r="G15" s="16">
        <v>0</v>
      </c>
      <c r="H15" s="16">
        <v>590228</v>
      </c>
      <c r="I15" s="16">
        <v>205864</v>
      </c>
      <c r="J15" s="16">
        <f t="shared" ref="J15:J31" si="0">I15-H15</f>
        <v>-384364</v>
      </c>
      <c r="K15" s="17">
        <f t="shared" ref="K15:K31" si="1">(J15/H15)</f>
        <v>-0.65121275168240067</v>
      </c>
      <c r="L15" s="1"/>
    </row>
    <row r="16" spans="1:12" ht="15" customHeight="1" x14ac:dyDescent="0.3">
      <c r="A16" s="14" t="s">
        <v>35</v>
      </c>
      <c r="B16" s="14" t="s">
        <v>35</v>
      </c>
      <c r="C16" s="14" t="s">
        <v>43</v>
      </c>
      <c r="D16" s="15" t="s">
        <v>44</v>
      </c>
      <c r="E16" s="16">
        <v>10</v>
      </c>
      <c r="F16" s="16">
        <v>10</v>
      </c>
      <c r="G16" s="16">
        <v>1121361</v>
      </c>
      <c r="H16" s="16">
        <v>10</v>
      </c>
      <c r="I16" s="16">
        <v>10</v>
      </c>
      <c r="J16" s="16">
        <f t="shared" si="0"/>
        <v>0</v>
      </c>
      <c r="K16" s="17">
        <f t="shared" si="1"/>
        <v>0</v>
      </c>
      <c r="L16" s="1"/>
    </row>
    <row r="17" spans="1:12" ht="15" customHeight="1" x14ac:dyDescent="0.3">
      <c r="A17" s="14" t="s">
        <v>45</v>
      </c>
      <c r="B17" s="14" t="s">
        <v>35</v>
      </c>
      <c r="C17" s="14" t="s">
        <v>35</v>
      </c>
      <c r="D17" s="15" t="s">
        <v>46</v>
      </c>
      <c r="E17" s="16">
        <v>119024</v>
      </c>
      <c r="F17" s="16">
        <v>119024</v>
      </c>
      <c r="G17" s="16">
        <v>0</v>
      </c>
      <c r="H17" s="16">
        <v>122714</v>
      </c>
      <c r="I17" s="16">
        <v>122714</v>
      </c>
      <c r="J17" s="16">
        <f t="shared" si="0"/>
        <v>0</v>
      </c>
      <c r="K17" s="17">
        <f t="shared" si="1"/>
        <v>0</v>
      </c>
      <c r="L17" s="1"/>
    </row>
    <row r="18" spans="1:12" ht="15" customHeight="1" x14ac:dyDescent="0.3">
      <c r="A18" s="14" t="s">
        <v>47</v>
      </c>
      <c r="B18" s="14" t="s">
        <v>35</v>
      </c>
      <c r="C18" s="14" t="s">
        <v>35</v>
      </c>
      <c r="D18" s="15" t="s">
        <v>48</v>
      </c>
      <c r="E18" s="16">
        <v>1316163</v>
      </c>
      <c r="F18" s="16">
        <v>1316163</v>
      </c>
      <c r="G18" s="16">
        <v>652458</v>
      </c>
      <c r="H18" s="16">
        <v>1356964</v>
      </c>
      <c r="I18" s="16">
        <v>1356964</v>
      </c>
      <c r="J18" s="16">
        <f t="shared" si="0"/>
        <v>0</v>
      </c>
      <c r="K18" s="17">
        <f t="shared" si="1"/>
        <v>0</v>
      </c>
      <c r="L18" s="1"/>
    </row>
    <row r="19" spans="1:12" ht="15" customHeight="1" x14ac:dyDescent="0.3">
      <c r="A19" s="14" t="s">
        <v>49</v>
      </c>
      <c r="B19" s="14" t="s">
        <v>35</v>
      </c>
      <c r="C19" s="14" t="s">
        <v>35</v>
      </c>
      <c r="D19" s="15" t="s">
        <v>50</v>
      </c>
      <c r="E19" s="16">
        <v>2321438</v>
      </c>
      <c r="F19" s="16">
        <v>2500164</v>
      </c>
      <c r="G19" s="16">
        <v>1440662</v>
      </c>
      <c r="H19" s="16">
        <v>2393402</v>
      </c>
      <c r="I19" s="16">
        <v>2393415</v>
      </c>
      <c r="J19" s="16">
        <f t="shared" si="0"/>
        <v>13</v>
      </c>
      <c r="K19" s="17">
        <f t="shared" si="1"/>
        <v>5.4315990376877768E-6</v>
      </c>
      <c r="L19" s="1"/>
    </row>
    <row r="20" spans="1:12" ht="27" customHeight="1" x14ac:dyDescent="0.3">
      <c r="A20" s="14" t="s">
        <v>35</v>
      </c>
      <c r="B20" s="14" t="s">
        <v>14</v>
      </c>
      <c r="C20" s="14" t="s">
        <v>35</v>
      </c>
      <c r="D20" s="15" t="s">
        <v>51</v>
      </c>
      <c r="E20" s="16">
        <v>2321418</v>
      </c>
      <c r="F20" s="16">
        <v>2321418</v>
      </c>
      <c r="G20" s="16">
        <v>1032403</v>
      </c>
      <c r="H20" s="16">
        <v>2393382</v>
      </c>
      <c r="I20" s="16">
        <v>2393395</v>
      </c>
      <c r="J20" s="16">
        <f t="shared" si="0"/>
        <v>13</v>
      </c>
      <c r="K20" s="17">
        <f t="shared" si="1"/>
        <v>5.4316444261718357E-6</v>
      </c>
      <c r="L20" s="1"/>
    </row>
    <row r="21" spans="1:12" ht="15" customHeight="1" x14ac:dyDescent="0.3">
      <c r="A21" s="14" t="s">
        <v>35</v>
      </c>
      <c r="B21" s="14" t="s">
        <v>39</v>
      </c>
      <c r="C21" s="14" t="s">
        <v>35</v>
      </c>
      <c r="D21" s="15" t="s">
        <v>52</v>
      </c>
      <c r="E21" s="16">
        <v>10</v>
      </c>
      <c r="F21" s="16">
        <v>10</v>
      </c>
      <c r="G21" s="16">
        <v>31494</v>
      </c>
      <c r="H21" s="16">
        <v>10</v>
      </c>
      <c r="I21" s="16">
        <v>10</v>
      </c>
      <c r="J21" s="16">
        <f t="shared" si="0"/>
        <v>0</v>
      </c>
      <c r="K21" s="17">
        <f t="shared" si="1"/>
        <v>0</v>
      </c>
      <c r="L21" s="1"/>
    </row>
    <row r="22" spans="1:12" ht="15" customHeight="1" x14ac:dyDescent="0.3">
      <c r="A22" s="14" t="s">
        <v>35</v>
      </c>
      <c r="B22" s="14" t="s">
        <v>53</v>
      </c>
      <c r="C22" s="14" t="s">
        <v>35</v>
      </c>
      <c r="D22" s="15" t="s">
        <v>54</v>
      </c>
      <c r="E22" s="16">
        <v>10</v>
      </c>
      <c r="F22" s="16">
        <v>178736</v>
      </c>
      <c r="G22" s="16">
        <v>376765</v>
      </c>
      <c r="H22" s="16">
        <v>10</v>
      </c>
      <c r="I22" s="16">
        <v>10</v>
      </c>
      <c r="J22" s="16">
        <f t="shared" si="0"/>
        <v>0</v>
      </c>
      <c r="K22" s="17">
        <f t="shared" si="1"/>
        <v>0</v>
      </c>
      <c r="L22" s="1"/>
    </row>
    <row r="23" spans="1:12" ht="15" customHeight="1" x14ac:dyDescent="0.3">
      <c r="A23" s="14" t="s">
        <v>55</v>
      </c>
      <c r="B23" s="14" t="s">
        <v>35</v>
      </c>
      <c r="C23" s="14" t="s">
        <v>35</v>
      </c>
      <c r="D23" s="15" t="s">
        <v>56</v>
      </c>
      <c r="E23" s="16">
        <v>35465556</v>
      </c>
      <c r="F23" s="16">
        <v>33891503</v>
      </c>
      <c r="G23" s="16">
        <v>32215645</v>
      </c>
      <c r="H23" s="16">
        <v>35577957</v>
      </c>
      <c r="I23" s="16">
        <v>35515061</v>
      </c>
      <c r="J23" s="16">
        <f t="shared" si="0"/>
        <v>-62896</v>
      </c>
      <c r="K23" s="17">
        <f t="shared" si="1"/>
        <v>-1.7678361913810847E-3</v>
      </c>
      <c r="L23" s="1"/>
    </row>
    <row r="24" spans="1:12" ht="15" customHeight="1" x14ac:dyDescent="0.3">
      <c r="A24" s="14" t="s">
        <v>35</v>
      </c>
      <c r="B24" s="14" t="s">
        <v>14</v>
      </c>
      <c r="C24" s="14" t="s">
        <v>35</v>
      </c>
      <c r="D24" s="15" t="s">
        <v>57</v>
      </c>
      <c r="E24" s="16">
        <v>35465556</v>
      </c>
      <c r="F24" s="16">
        <v>33891503</v>
      </c>
      <c r="G24" s="16">
        <v>32215645</v>
      </c>
      <c r="H24" s="16">
        <v>35577957</v>
      </c>
      <c r="I24" s="16">
        <v>35515061</v>
      </c>
      <c r="J24" s="16">
        <f t="shared" si="0"/>
        <v>-62896</v>
      </c>
      <c r="K24" s="17">
        <f t="shared" si="1"/>
        <v>-1.7678361913810847E-3</v>
      </c>
      <c r="L24" s="1"/>
    </row>
    <row r="25" spans="1:12" ht="15" customHeight="1" x14ac:dyDescent="0.3">
      <c r="A25" s="14" t="s">
        <v>58</v>
      </c>
      <c r="B25" s="14" t="s">
        <v>35</v>
      </c>
      <c r="C25" s="14" t="s">
        <v>35</v>
      </c>
      <c r="D25" s="15" t="s">
        <v>59</v>
      </c>
      <c r="E25" s="16">
        <v>10</v>
      </c>
      <c r="F25" s="16">
        <v>12073172</v>
      </c>
      <c r="G25" s="16">
        <v>11710865</v>
      </c>
      <c r="H25" s="16">
        <v>10</v>
      </c>
      <c r="I25" s="16">
        <v>10</v>
      </c>
      <c r="J25" s="16">
        <f t="shared" si="0"/>
        <v>0</v>
      </c>
      <c r="K25" s="17">
        <f t="shared" si="1"/>
        <v>0</v>
      </c>
      <c r="L25" s="1"/>
    </row>
    <row r="26" spans="1:12" ht="15" customHeight="1" x14ac:dyDescent="0.3">
      <c r="A26" s="14" t="s">
        <v>35</v>
      </c>
      <c r="B26" s="14" t="s">
        <v>47</v>
      </c>
      <c r="C26" s="14" t="s">
        <v>35</v>
      </c>
      <c r="D26" s="15" t="s">
        <v>60</v>
      </c>
      <c r="E26" s="16">
        <v>0</v>
      </c>
      <c r="F26" s="16">
        <v>0</v>
      </c>
      <c r="G26" s="16">
        <v>3288</v>
      </c>
      <c r="H26" s="16">
        <v>0</v>
      </c>
      <c r="I26" s="16">
        <v>0</v>
      </c>
      <c r="J26" s="16"/>
      <c r="K26" s="17"/>
      <c r="L26" s="1"/>
    </row>
    <row r="27" spans="1:12" ht="15" customHeight="1" x14ac:dyDescent="0.3">
      <c r="A27" s="14" t="s">
        <v>35</v>
      </c>
      <c r="B27" s="14" t="s">
        <v>61</v>
      </c>
      <c r="C27" s="14" t="s">
        <v>35</v>
      </c>
      <c r="D27" s="15" t="s">
        <v>62</v>
      </c>
      <c r="E27" s="16">
        <v>10</v>
      </c>
      <c r="F27" s="16">
        <v>12073172</v>
      </c>
      <c r="G27" s="16">
        <v>11707577</v>
      </c>
      <c r="H27" s="16">
        <v>10</v>
      </c>
      <c r="I27" s="16">
        <v>10</v>
      </c>
      <c r="J27" s="16">
        <f t="shared" si="0"/>
        <v>0</v>
      </c>
      <c r="K27" s="17">
        <f t="shared" si="1"/>
        <v>0</v>
      </c>
      <c r="L27" s="1"/>
    </row>
    <row r="28" spans="1:12" ht="27" customHeight="1" x14ac:dyDescent="0.3">
      <c r="A28" s="14" t="s">
        <v>7</v>
      </c>
      <c r="B28" s="14" t="s">
        <v>35</v>
      </c>
      <c r="C28" s="14" t="s">
        <v>35</v>
      </c>
      <c r="D28" s="15" t="s">
        <v>63</v>
      </c>
      <c r="E28" s="16">
        <v>521000</v>
      </c>
      <c r="F28" s="16">
        <v>494950</v>
      </c>
      <c r="G28" s="16">
        <v>0</v>
      </c>
      <c r="H28" s="16">
        <v>537151</v>
      </c>
      <c r="I28" s="16">
        <v>842420</v>
      </c>
      <c r="J28" s="16">
        <f t="shared" si="0"/>
        <v>305269</v>
      </c>
      <c r="K28" s="17">
        <f t="shared" si="1"/>
        <v>0.56831133145056045</v>
      </c>
      <c r="L28" s="1"/>
    </row>
    <row r="29" spans="1:12" ht="15" customHeight="1" x14ac:dyDescent="0.3">
      <c r="A29" s="14" t="s">
        <v>35</v>
      </c>
      <c r="B29" s="14" t="s">
        <v>39</v>
      </c>
      <c r="C29" s="14" t="s">
        <v>35</v>
      </c>
      <c r="D29" s="15" t="s">
        <v>40</v>
      </c>
      <c r="E29" s="16">
        <v>521000</v>
      </c>
      <c r="F29" s="16">
        <v>494950</v>
      </c>
      <c r="G29" s="16">
        <v>0</v>
      </c>
      <c r="H29" s="16">
        <v>537151</v>
      </c>
      <c r="I29" s="16">
        <v>842420</v>
      </c>
      <c r="J29" s="16">
        <f t="shared" si="0"/>
        <v>305269</v>
      </c>
      <c r="K29" s="17">
        <f t="shared" si="1"/>
        <v>0.56831133145056045</v>
      </c>
      <c r="L29" s="1"/>
    </row>
    <row r="30" spans="1:12" ht="43.05" customHeight="1" x14ac:dyDescent="0.3">
      <c r="A30" s="14" t="s">
        <v>35</v>
      </c>
      <c r="B30" s="14" t="s">
        <v>35</v>
      </c>
      <c r="C30" s="14" t="s">
        <v>43</v>
      </c>
      <c r="D30" s="15" t="s">
        <v>42</v>
      </c>
      <c r="E30" s="16">
        <v>521000</v>
      </c>
      <c r="F30" s="16">
        <v>494950</v>
      </c>
      <c r="G30" s="16">
        <v>0</v>
      </c>
      <c r="H30" s="16">
        <v>537151</v>
      </c>
      <c r="I30" s="16">
        <v>842420</v>
      </c>
      <c r="J30" s="16">
        <f t="shared" si="0"/>
        <v>305269</v>
      </c>
      <c r="K30" s="17">
        <f t="shared" si="1"/>
        <v>0.56831133145056045</v>
      </c>
      <c r="L30" s="1"/>
    </row>
    <row r="31" spans="1:12" ht="15" customHeight="1" x14ac:dyDescent="0.3">
      <c r="A31" s="45" t="s">
        <v>64</v>
      </c>
      <c r="B31" s="45" t="s">
        <v>35</v>
      </c>
      <c r="C31" s="45" t="s">
        <v>35</v>
      </c>
      <c r="D31" s="46" t="s">
        <v>65</v>
      </c>
      <c r="E31" s="47">
        <v>10</v>
      </c>
      <c r="F31" s="47">
        <v>10</v>
      </c>
      <c r="G31" s="47">
        <v>0</v>
      </c>
      <c r="H31" s="47">
        <v>10</v>
      </c>
      <c r="I31" s="47">
        <v>10</v>
      </c>
      <c r="J31" s="47">
        <f t="shared" si="0"/>
        <v>0</v>
      </c>
      <c r="K31" s="49">
        <f t="shared" si="1"/>
        <v>0</v>
      </c>
      <c r="L31" s="1"/>
    </row>
    <row r="32" spans="1:12" ht="15" customHeight="1" x14ac:dyDescent="0.3">
      <c r="A32" s="50" t="s">
        <v>35</v>
      </c>
      <c r="B32" s="50" t="s">
        <v>35</v>
      </c>
      <c r="C32" s="50" t="s">
        <v>35</v>
      </c>
      <c r="D32" s="51" t="s">
        <v>66</v>
      </c>
      <c r="E32" s="52">
        <v>40321584</v>
      </c>
      <c r="F32" s="52">
        <v>50973369</v>
      </c>
      <c r="G32" s="52">
        <v>49840529</v>
      </c>
      <c r="H32" s="52">
        <v>40578446</v>
      </c>
      <c r="I32" s="52">
        <v>40436468</v>
      </c>
      <c r="J32" s="52">
        <f>I32-H32</f>
        <v>-141978</v>
      </c>
      <c r="K32" s="53">
        <f>(J32/H32)</f>
        <v>-3.4988525681836115E-3</v>
      </c>
      <c r="L32" s="1"/>
    </row>
    <row r="33" spans="1:12" ht="15" customHeight="1" x14ac:dyDescent="0.3">
      <c r="A33" s="14" t="s">
        <v>67</v>
      </c>
      <c r="B33" s="14" t="s">
        <v>35</v>
      </c>
      <c r="C33" s="14" t="s">
        <v>35</v>
      </c>
      <c r="D33" s="15" t="s">
        <v>68</v>
      </c>
      <c r="E33" s="16">
        <v>31839853</v>
      </c>
      <c r="F33" s="16">
        <v>31582803</v>
      </c>
      <c r="G33" s="16">
        <v>22018750</v>
      </c>
      <c r="H33" s="16">
        <v>31839853</v>
      </c>
      <c r="I33" s="16">
        <v>32436706</v>
      </c>
      <c r="J33" s="16">
        <f>I33-H33</f>
        <v>596853</v>
      </c>
      <c r="K33" s="17">
        <f>(J33/H33)</f>
        <v>1.8745469710554255E-2</v>
      </c>
      <c r="L33" s="1"/>
    </row>
    <row r="34" spans="1:12" ht="15" customHeight="1" x14ac:dyDescent="0.3">
      <c r="A34" s="14" t="s">
        <v>69</v>
      </c>
      <c r="B34" s="14" t="s">
        <v>35</v>
      </c>
      <c r="C34" s="14" t="s">
        <v>35</v>
      </c>
      <c r="D34" s="15" t="s">
        <v>70</v>
      </c>
      <c r="E34" s="16">
        <v>2988567</v>
      </c>
      <c r="F34" s="16">
        <v>2954806</v>
      </c>
      <c r="G34" s="16">
        <v>1910687</v>
      </c>
      <c r="H34" s="16">
        <v>3081216</v>
      </c>
      <c r="I34" s="16">
        <v>2734540</v>
      </c>
      <c r="J34" s="16">
        <f>I34-H34</f>
        <v>-346676</v>
      </c>
      <c r="K34" s="17">
        <f>(J34/H34)</f>
        <v>-0.11251272224991692</v>
      </c>
      <c r="L34" s="1"/>
    </row>
    <row r="35" spans="1:12" ht="15" customHeight="1" x14ac:dyDescent="0.3">
      <c r="A35" s="14" t="s">
        <v>71</v>
      </c>
      <c r="B35" s="14" t="s">
        <v>35</v>
      </c>
      <c r="C35" s="14" t="s">
        <v>35</v>
      </c>
      <c r="D35" s="15" t="s">
        <v>72</v>
      </c>
      <c r="E35" s="16">
        <v>10</v>
      </c>
      <c r="F35" s="16">
        <v>476304</v>
      </c>
      <c r="G35" s="16">
        <v>1246298</v>
      </c>
      <c r="H35" s="16">
        <v>10</v>
      </c>
      <c r="I35" s="16">
        <v>10</v>
      </c>
      <c r="J35" s="18">
        <f t="shared" ref="J35:J58" si="2">I35-H35</f>
        <v>0</v>
      </c>
      <c r="K35" s="17">
        <f t="shared" ref="K35:K58" si="3">(J35/H35)</f>
        <v>0</v>
      </c>
      <c r="L35" s="1"/>
    </row>
    <row r="36" spans="1:12" ht="15" customHeight="1" x14ac:dyDescent="0.3">
      <c r="A36" s="14" t="s">
        <v>35</v>
      </c>
      <c r="B36" s="14" t="s">
        <v>73</v>
      </c>
      <c r="C36" s="14" t="s">
        <v>35</v>
      </c>
      <c r="D36" s="15" t="s">
        <v>74</v>
      </c>
      <c r="E36" s="16">
        <v>10</v>
      </c>
      <c r="F36" s="16">
        <v>476304</v>
      </c>
      <c r="G36" s="16">
        <v>1246298</v>
      </c>
      <c r="H36" s="16">
        <v>10</v>
      </c>
      <c r="I36" s="16">
        <v>10</v>
      </c>
      <c r="J36" s="18">
        <f t="shared" si="2"/>
        <v>0</v>
      </c>
      <c r="K36" s="17">
        <f t="shared" si="3"/>
        <v>0</v>
      </c>
      <c r="L36" s="1"/>
    </row>
    <row r="37" spans="1:12" ht="15" customHeight="1" x14ac:dyDescent="0.3">
      <c r="A37" s="14" t="s">
        <v>75</v>
      </c>
      <c r="B37" s="14" t="s">
        <v>35</v>
      </c>
      <c r="C37" s="14" t="s">
        <v>35</v>
      </c>
      <c r="D37" s="15" t="s">
        <v>38</v>
      </c>
      <c r="E37" s="16">
        <v>578383</v>
      </c>
      <c r="F37" s="16">
        <v>691720</v>
      </c>
      <c r="G37" s="16">
        <v>18553889</v>
      </c>
      <c r="H37" s="16">
        <v>590238</v>
      </c>
      <c r="I37" s="16">
        <v>205874</v>
      </c>
      <c r="J37" s="16">
        <f t="shared" si="2"/>
        <v>-384364</v>
      </c>
      <c r="K37" s="17">
        <f t="shared" si="3"/>
        <v>-0.65120171862875653</v>
      </c>
      <c r="L37" s="1"/>
    </row>
    <row r="38" spans="1:12" ht="15" customHeight="1" x14ac:dyDescent="0.3">
      <c r="A38" s="14" t="s">
        <v>35</v>
      </c>
      <c r="B38" s="14" t="s">
        <v>14</v>
      </c>
      <c r="C38" s="14" t="s">
        <v>35</v>
      </c>
      <c r="D38" s="15" t="s">
        <v>76</v>
      </c>
      <c r="E38" s="16">
        <v>10</v>
      </c>
      <c r="F38" s="16">
        <v>10</v>
      </c>
      <c r="G38" s="16">
        <v>18475673</v>
      </c>
      <c r="H38" s="16">
        <v>10</v>
      </c>
      <c r="I38" s="16">
        <v>10</v>
      </c>
      <c r="J38" s="18">
        <f t="shared" si="2"/>
        <v>0</v>
      </c>
      <c r="K38" s="17">
        <f t="shared" si="3"/>
        <v>0</v>
      </c>
      <c r="L38" s="1"/>
    </row>
    <row r="39" spans="1:12" ht="15" customHeight="1" x14ac:dyDescent="0.3">
      <c r="A39" s="14" t="s">
        <v>35</v>
      </c>
      <c r="B39" s="14" t="s">
        <v>35</v>
      </c>
      <c r="C39" s="14" t="s">
        <v>77</v>
      </c>
      <c r="D39" s="15" t="s">
        <v>78</v>
      </c>
      <c r="E39" s="16">
        <v>10</v>
      </c>
      <c r="F39" s="16">
        <v>10</v>
      </c>
      <c r="G39" s="16">
        <v>18475673</v>
      </c>
      <c r="H39" s="16">
        <v>10</v>
      </c>
      <c r="I39" s="16">
        <v>10</v>
      </c>
      <c r="J39" s="18">
        <f t="shared" si="2"/>
        <v>0</v>
      </c>
      <c r="K39" s="17">
        <f t="shared" si="3"/>
        <v>0</v>
      </c>
      <c r="L39" s="1"/>
    </row>
    <row r="40" spans="1:12" ht="15" customHeight="1" x14ac:dyDescent="0.3">
      <c r="A40" s="14" t="s">
        <v>35</v>
      </c>
      <c r="B40" s="14" t="s">
        <v>73</v>
      </c>
      <c r="C40" s="14" t="s">
        <v>35</v>
      </c>
      <c r="D40" s="15" t="s">
        <v>79</v>
      </c>
      <c r="E40" s="16">
        <v>0</v>
      </c>
      <c r="F40" s="16">
        <v>113337</v>
      </c>
      <c r="G40" s="16">
        <v>40216</v>
      </c>
      <c r="H40" s="16">
        <v>0</v>
      </c>
      <c r="I40" s="16">
        <v>0</v>
      </c>
      <c r="J40" s="18"/>
      <c r="K40" s="17"/>
      <c r="L40" s="1"/>
    </row>
    <row r="41" spans="1:12" ht="15" customHeight="1" x14ac:dyDescent="0.3">
      <c r="A41" s="14" t="s">
        <v>35</v>
      </c>
      <c r="B41" s="14" t="s">
        <v>55</v>
      </c>
      <c r="C41" s="14" t="s">
        <v>35</v>
      </c>
      <c r="D41" s="15" t="s">
        <v>80</v>
      </c>
      <c r="E41" s="16">
        <v>578373</v>
      </c>
      <c r="F41" s="16">
        <v>578373</v>
      </c>
      <c r="G41" s="16">
        <v>38000</v>
      </c>
      <c r="H41" s="16">
        <v>590228</v>
      </c>
      <c r="I41" s="16">
        <v>205864</v>
      </c>
      <c r="J41" s="16">
        <f t="shared" si="2"/>
        <v>-384364</v>
      </c>
      <c r="K41" s="17">
        <f t="shared" si="3"/>
        <v>-0.65121275168240067</v>
      </c>
      <c r="L41" s="1"/>
    </row>
    <row r="42" spans="1:12" ht="27" customHeight="1" x14ac:dyDescent="0.3">
      <c r="A42" s="14" t="s">
        <v>35</v>
      </c>
      <c r="B42" s="14" t="s">
        <v>35</v>
      </c>
      <c r="C42" s="14" t="s">
        <v>81</v>
      </c>
      <c r="D42" s="15" t="s">
        <v>82</v>
      </c>
      <c r="E42" s="16">
        <v>578373</v>
      </c>
      <c r="F42" s="16">
        <v>578373</v>
      </c>
      <c r="G42" s="16">
        <v>38000</v>
      </c>
      <c r="H42" s="16">
        <v>590228</v>
      </c>
      <c r="I42" s="16">
        <v>205864</v>
      </c>
      <c r="J42" s="16">
        <f t="shared" si="2"/>
        <v>-384364</v>
      </c>
      <c r="K42" s="17">
        <f t="shared" si="3"/>
        <v>-0.65121275168240067</v>
      </c>
      <c r="L42" s="1"/>
    </row>
    <row r="43" spans="1:12" ht="15" customHeight="1" x14ac:dyDescent="0.3">
      <c r="A43" s="14" t="s">
        <v>83</v>
      </c>
      <c r="B43" s="14" t="s">
        <v>35</v>
      </c>
      <c r="C43" s="14" t="s">
        <v>35</v>
      </c>
      <c r="D43" s="15" t="s">
        <v>84</v>
      </c>
      <c r="E43" s="16">
        <v>2482092</v>
      </c>
      <c r="F43" s="16">
        <v>8126039</v>
      </c>
      <c r="G43" s="16">
        <v>242610</v>
      </c>
      <c r="H43" s="16">
        <v>2559037</v>
      </c>
      <c r="I43" s="16">
        <v>2393426</v>
      </c>
      <c r="J43" s="16">
        <f t="shared" si="2"/>
        <v>-165611</v>
      </c>
      <c r="K43" s="17">
        <f t="shared" si="3"/>
        <v>-6.471614126720325E-2</v>
      </c>
      <c r="L43" s="1"/>
    </row>
    <row r="44" spans="1:12" ht="15" customHeight="1" x14ac:dyDescent="0.3">
      <c r="A44" s="14" t="s">
        <v>35</v>
      </c>
      <c r="B44" s="14" t="s">
        <v>14</v>
      </c>
      <c r="C44" s="14" t="s">
        <v>35</v>
      </c>
      <c r="D44" s="15" t="s">
        <v>85</v>
      </c>
      <c r="E44" s="16">
        <v>160641</v>
      </c>
      <c r="F44" s="16">
        <v>160641</v>
      </c>
      <c r="G44" s="16">
        <v>0</v>
      </c>
      <c r="H44" s="16">
        <v>165621</v>
      </c>
      <c r="I44" s="16">
        <v>0</v>
      </c>
      <c r="J44" s="16">
        <f t="shared" si="2"/>
        <v>-165621</v>
      </c>
      <c r="K44" s="17">
        <f t="shared" si="3"/>
        <v>-1</v>
      </c>
      <c r="L44" s="1"/>
    </row>
    <row r="45" spans="1:12" ht="15" customHeight="1" x14ac:dyDescent="0.3">
      <c r="A45" s="14" t="s">
        <v>35</v>
      </c>
      <c r="B45" s="14" t="s">
        <v>53</v>
      </c>
      <c r="C45" s="14" t="s">
        <v>35</v>
      </c>
      <c r="D45" s="15" t="s">
        <v>86</v>
      </c>
      <c r="E45" s="16">
        <v>2321451</v>
      </c>
      <c r="F45" s="16">
        <v>7965398</v>
      </c>
      <c r="G45" s="16">
        <v>242610</v>
      </c>
      <c r="H45" s="16">
        <v>2393416</v>
      </c>
      <c r="I45" s="16">
        <v>2393426</v>
      </c>
      <c r="J45" s="16">
        <f t="shared" si="2"/>
        <v>10</v>
      </c>
      <c r="K45" s="17">
        <f t="shared" si="3"/>
        <v>4.1781286663079044E-6</v>
      </c>
      <c r="L45" s="1"/>
    </row>
    <row r="46" spans="1:12" ht="15" customHeight="1" x14ac:dyDescent="0.3">
      <c r="A46" s="14" t="s">
        <v>87</v>
      </c>
      <c r="B46" s="14" t="s">
        <v>35</v>
      </c>
      <c r="C46" s="14" t="s">
        <v>35</v>
      </c>
      <c r="D46" s="15" t="s">
        <v>88</v>
      </c>
      <c r="E46" s="16">
        <v>10</v>
      </c>
      <c r="F46" s="16">
        <v>10</v>
      </c>
      <c r="G46" s="16">
        <v>55453</v>
      </c>
      <c r="H46" s="16">
        <v>10</v>
      </c>
      <c r="I46" s="16">
        <v>10</v>
      </c>
      <c r="J46" s="18">
        <f t="shared" si="2"/>
        <v>0</v>
      </c>
      <c r="K46" s="17">
        <f t="shared" si="3"/>
        <v>0</v>
      </c>
      <c r="L46" s="1"/>
    </row>
    <row r="47" spans="1:12" ht="15" customHeight="1" x14ac:dyDescent="0.3">
      <c r="A47" s="14" t="s">
        <v>35</v>
      </c>
      <c r="B47" s="14" t="s">
        <v>14</v>
      </c>
      <c r="C47" s="14" t="s">
        <v>35</v>
      </c>
      <c r="D47" s="15" t="s">
        <v>89</v>
      </c>
      <c r="E47" s="16">
        <v>0</v>
      </c>
      <c r="F47" s="16">
        <v>0</v>
      </c>
      <c r="G47" s="16">
        <v>242</v>
      </c>
      <c r="H47" s="16">
        <v>0</v>
      </c>
      <c r="I47" s="16">
        <v>0</v>
      </c>
      <c r="J47" s="18"/>
      <c r="K47" s="17"/>
      <c r="L47" s="1"/>
    </row>
    <row r="48" spans="1:12" ht="27" customHeight="1" x14ac:dyDescent="0.3">
      <c r="A48" s="14" t="s">
        <v>35</v>
      </c>
      <c r="B48" s="14" t="s">
        <v>39</v>
      </c>
      <c r="C48" s="14" t="s">
        <v>35</v>
      </c>
      <c r="D48" s="15" t="s">
        <v>90</v>
      </c>
      <c r="E48" s="16">
        <v>10</v>
      </c>
      <c r="F48" s="16">
        <v>10</v>
      </c>
      <c r="G48" s="16">
        <v>55211</v>
      </c>
      <c r="H48" s="16">
        <v>10</v>
      </c>
      <c r="I48" s="16">
        <v>10</v>
      </c>
      <c r="J48" s="18">
        <f t="shared" si="2"/>
        <v>0</v>
      </c>
      <c r="K48" s="17">
        <f t="shared" si="3"/>
        <v>0</v>
      </c>
      <c r="L48" s="1"/>
    </row>
    <row r="49" spans="1:12" ht="27" customHeight="1" x14ac:dyDescent="0.3">
      <c r="A49" s="14" t="s">
        <v>91</v>
      </c>
      <c r="B49" s="14" t="s">
        <v>35</v>
      </c>
      <c r="C49" s="14" t="s">
        <v>35</v>
      </c>
      <c r="D49" s="15" t="s">
        <v>92</v>
      </c>
      <c r="E49" s="16">
        <v>1911659</v>
      </c>
      <c r="F49" s="16">
        <v>1671525</v>
      </c>
      <c r="G49" s="16">
        <v>826849</v>
      </c>
      <c r="H49" s="16">
        <v>1970921</v>
      </c>
      <c r="I49" s="16">
        <v>1823472</v>
      </c>
      <c r="J49" s="16">
        <f t="shared" si="2"/>
        <v>-147449</v>
      </c>
      <c r="K49" s="17">
        <f t="shared" si="3"/>
        <v>-7.4812232453761465E-2</v>
      </c>
      <c r="L49" s="1"/>
    </row>
    <row r="50" spans="1:12" ht="15" customHeight="1" x14ac:dyDescent="0.3">
      <c r="A50" s="14" t="s">
        <v>35</v>
      </c>
      <c r="B50" s="14" t="s">
        <v>45</v>
      </c>
      <c r="C50" s="14" t="s">
        <v>35</v>
      </c>
      <c r="D50" s="15" t="s">
        <v>93</v>
      </c>
      <c r="E50" s="16">
        <v>143015</v>
      </c>
      <c r="F50" s="16">
        <v>135864</v>
      </c>
      <c r="G50" s="16">
        <v>4788</v>
      </c>
      <c r="H50" s="16">
        <v>147449</v>
      </c>
      <c r="I50" s="16">
        <v>0</v>
      </c>
      <c r="J50" s="16">
        <f t="shared" si="2"/>
        <v>-147449</v>
      </c>
      <c r="K50" s="17">
        <f t="shared" si="3"/>
        <v>-1</v>
      </c>
      <c r="L50" s="1"/>
    </row>
    <row r="51" spans="1:12" ht="15" customHeight="1" x14ac:dyDescent="0.3">
      <c r="A51" s="14" t="s">
        <v>35</v>
      </c>
      <c r="B51" s="14" t="s">
        <v>47</v>
      </c>
      <c r="C51" s="14" t="s">
        <v>35</v>
      </c>
      <c r="D51" s="15" t="s">
        <v>94</v>
      </c>
      <c r="E51" s="16">
        <v>1768644</v>
      </c>
      <c r="F51" s="16">
        <v>1535661</v>
      </c>
      <c r="G51" s="16">
        <v>822061</v>
      </c>
      <c r="H51" s="16">
        <v>1823472</v>
      </c>
      <c r="I51" s="16">
        <v>1823472</v>
      </c>
      <c r="J51" s="18">
        <f t="shared" si="2"/>
        <v>0</v>
      </c>
      <c r="K51" s="17">
        <f t="shared" si="3"/>
        <v>0</v>
      </c>
      <c r="L51" s="1"/>
    </row>
    <row r="52" spans="1:12" ht="15" customHeight="1" x14ac:dyDescent="0.3">
      <c r="A52" s="14" t="s">
        <v>95</v>
      </c>
      <c r="B52" s="14" t="s">
        <v>35</v>
      </c>
      <c r="C52" s="14" t="s">
        <v>35</v>
      </c>
      <c r="D52" s="15" t="s">
        <v>96</v>
      </c>
      <c r="E52" s="16">
        <v>0</v>
      </c>
      <c r="F52" s="16">
        <v>32983</v>
      </c>
      <c r="G52" s="16">
        <v>32983</v>
      </c>
      <c r="H52" s="16">
        <v>0</v>
      </c>
      <c r="I52" s="16">
        <v>0</v>
      </c>
      <c r="J52" s="18"/>
      <c r="K52" s="17"/>
      <c r="L52" s="1"/>
    </row>
    <row r="53" spans="1:12" ht="15" customHeight="1" x14ac:dyDescent="0.3">
      <c r="A53" s="45"/>
      <c r="B53" s="54" t="s">
        <v>105</v>
      </c>
      <c r="C53" s="54" t="s">
        <v>35</v>
      </c>
      <c r="D53" s="55" t="s">
        <v>106</v>
      </c>
      <c r="E53" s="47"/>
      <c r="F53" s="47">
        <v>32983</v>
      </c>
      <c r="G53" s="47">
        <v>32983</v>
      </c>
      <c r="H53" s="47"/>
      <c r="I53" s="47"/>
      <c r="J53" s="48"/>
      <c r="K53" s="49"/>
      <c r="L53" s="1"/>
    </row>
    <row r="54" spans="1:12" ht="15" customHeight="1" x14ac:dyDescent="0.3">
      <c r="A54" s="56" t="s">
        <v>97</v>
      </c>
      <c r="B54" s="56" t="s">
        <v>35</v>
      </c>
      <c r="C54" s="56" t="s">
        <v>35</v>
      </c>
      <c r="D54" s="57" t="s">
        <v>98</v>
      </c>
      <c r="E54" s="58">
        <v>521000</v>
      </c>
      <c r="F54" s="58">
        <v>494950</v>
      </c>
      <c r="G54" s="58">
        <v>12222</v>
      </c>
      <c r="H54" s="58">
        <v>537151</v>
      </c>
      <c r="I54" s="58">
        <v>842420</v>
      </c>
      <c r="J54" s="58">
        <f t="shared" si="2"/>
        <v>305269</v>
      </c>
      <c r="K54" s="59">
        <f t="shared" si="3"/>
        <v>0.56831133145056045</v>
      </c>
      <c r="L54" s="1"/>
    </row>
    <row r="55" spans="1:12" ht="15" customHeight="1" x14ac:dyDescent="0.3">
      <c r="A55" s="14" t="s">
        <v>35</v>
      </c>
      <c r="B55" s="14" t="s">
        <v>73</v>
      </c>
      <c r="C55" s="14" t="s">
        <v>35</v>
      </c>
      <c r="D55" s="15" t="s">
        <v>79</v>
      </c>
      <c r="E55" s="16">
        <v>521000</v>
      </c>
      <c r="F55" s="16">
        <v>494950</v>
      </c>
      <c r="G55" s="16">
        <v>12222</v>
      </c>
      <c r="H55" s="16">
        <v>537151</v>
      </c>
      <c r="I55" s="16">
        <v>842420</v>
      </c>
      <c r="J55" s="16">
        <f t="shared" si="2"/>
        <v>305269</v>
      </c>
      <c r="K55" s="17">
        <f t="shared" si="3"/>
        <v>0.56831133145056045</v>
      </c>
      <c r="L55" s="1"/>
    </row>
    <row r="56" spans="1:12" ht="27" customHeight="1" x14ac:dyDescent="0.3">
      <c r="A56" s="14" t="s">
        <v>35</v>
      </c>
      <c r="B56" s="14" t="s">
        <v>35</v>
      </c>
      <c r="C56" s="14" t="s">
        <v>99</v>
      </c>
      <c r="D56" s="15" t="s">
        <v>82</v>
      </c>
      <c r="E56" s="16">
        <v>521000</v>
      </c>
      <c r="F56" s="16">
        <v>494950</v>
      </c>
      <c r="G56" s="16">
        <v>12222</v>
      </c>
      <c r="H56" s="16">
        <v>537151</v>
      </c>
      <c r="I56" s="16">
        <v>842420</v>
      </c>
      <c r="J56" s="16">
        <f t="shared" si="2"/>
        <v>305269</v>
      </c>
      <c r="K56" s="17">
        <f t="shared" si="3"/>
        <v>0.56831133145056045</v>
      </c>
      <c r="L56" s="1"/>
    </row>
    <row r="57" spans="1:12" ht="15" customHeight="1" x14ac:dyDescent="0.3">
      <c r="A57" s="14" t="s">
        <v>100</v>
      </c>
      <c r="B57" s="14" t="s">
        <v>35</v>
      </c>
      <c r="C57" s="14" t="s">
        <v>35</v>
      </c>
      <c r="D57" s="15" t="s">
        <v>101</v>
      </c>
      <c r="E57" s="16">
        <v>10</v>
      </c>
      <c r="F57" s="16">
        <v>4942229</v>
      </c>
      <c r="G57" s="16">
        <v>4940788</v>
      </c>
      <c r="H57" s="16">
        <v>10</v>
      </c>
      <c r="I57" s="16">
        <v>10</v>
      </c>
      <c r="J57" s="18">
        <f t="shared" si="2"/>
        <v>0</v>
      </c>
      <c r="K57" s="17">
        <f t="shared" si="3"/>
        <v>0</v>
      </c>
      <c r="L57" s="1"/>
    </row>
    <row r="58" spans="1:12" ht="15" customHeight="1" x14ac:dyDescent="0.3">
      <c r="A58" s="45" t="s">
        <v>35</v>
      </c>
      <c r="B58" s="45" t="s">
        <v>47</v>
      </c>
      <c r="C58" s="45" t="s">
        <v>35</v>
      </c>
      <c r="D58" s="46" t="s">
        <v>102</v>
      </c>
      <c r="E58" s="47">
        <v>10</v>
      </c>
      <c r="F58" s="47">
        <v>4942229</v>
      </c>
      <c r="G58" s="47">
        <v>4940788</v>
      </c>
      <c r="H58" s="47">
        <v>10</v>
      </c>
      <c r="I58" s="47">
        <v>10</v>
      </c>
      <c r="J58" s="48">
        <f t="shared" si="2"/>
        <v>0</v>
      </c>
      <c r="K58" s="49">
        <f t="shared" si="3"/>
        <v>0</v>
      </c>
      <c r="L58" s="1"/>
    </row>
    <row r="59" spans="1:12" ht="1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5" customHeight="1" x14ac:dyDescent="0.3">
      <c r="A60" s="41" t="s">
        <v>103</v>
      </c>
      <c r="B60" s="42"/>
      <c r="C60" s="42"/>
      <c r="D60" s="42"/>
      <c r="E60" s="19">
        <v>38000123</v>
      </c>
      <c r="F60" s="19">
        <v>38065742</v>
      </c>
      <c r="G60" s="19">
        <v>44657131</v>
      </c>
      <c r="H60" s="19">
        <v>38185020</v>
      </c>
      <c r="I60" s="19">
        <v>38043032</v>
      </c>
      <c r="J60" s="19">
        <v>-141988</v>
      </c>
      <c r="K60" s="20">
        <v>-3.7184215171289685E-3</v>
      </c>
      <c r="L60" s="1"/>
    </row>
    <row r="61" spans="1:12" ht="15" customHeight="1" x14ac:dyDescent="0.3">
      <c r="A61" s="43" t="s">
        <v>104</v>
      </c>
      <c r="B61" s="44"/>
      <c r="C61" s="44"/>
      <c r="D61" s="44"/>
      <c r="E61" s="44"/>
      <c r="F61" s="44"/>
      <c r="G61" s="44"/>
      <c r="H61" s="44"/>
      <c r="I61" s="44"/>
      <c r="J61" s="1"/>
      <c r="K61" s="1"/>
      <c r="L61" s="1"/>
    </row>
    <row r="62" spans="1:12" ht="4.9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</sheetData>
  <mergeCells count="17">
    <mergeCell ref="J10:J11"/>
    <mergeCell ref="K10:K11"/>
    <mergeCell ref="A60:D60"/>
    <mergeCell ref="A61:I61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3" orientation="landscape" r:id="rId1"/>
  <rowBreaks count="1" manualBreakCount="1">
    <brk id="5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2025-09-26T14:44:02Z</dcterms:modified>
</cp:coreProperties>
</file>