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98F2443-84B7-4131-80E0-A284718620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analitico'!$A$1:$K$103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K39" i="1" s="1"/>
  <c r="J38" i="1"/>
  <c r="K38" i="1" s="1"/>
  <c r="J36" i="1"/>
  <c r="K36" i="1" s="1"/>
  <c r="J35" i="1"/>
  <c r="K35" i="1" s="1"/>
  <c r="J33" i="1"/>
  <c r="K33" i="1" s="1"/>
  <c r="J32" i="1"/>
  <c r="K32" i="1" s="1"/>
  <c r="J30" i="1"/>
  <c r="K30" i="1" s="1"/>
  <c r="J29" i="1"/>
  <c r="K29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5" i="1"/>
  <c r="K45" i="1" s="1"/>
  <c r="J43" i="1"/>
  <c r="K43" i="1" s="1"/>
  <c r="J42" i="1"/>
  <c r="K42" i="1" s="1"/>
  <c r="J47" i="1"/>
  <c r="K47" i="1" s="1"/>
  <c r="J46" i="1"/>
  <c r="K46" i="1" s="1"/>
  <c r="J41" i="1"/>
  <c r="K41" i="1" s="1"/>
  <c r="J40" i="1"/>
  <c r="K40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<sst xmlns="http://schemas.openxmlformats.org/spreadsheetml/2006/main" count="392" uniqueCount="164">
  <si>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</si>
  <si>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</si>
  <si>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</si>
  <si>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</si>
  <si>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</si>
  <si>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</si>
  <si>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</si>
  <si>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</si>
  <si>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</si>
  <si>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INSTITUTO DE DESARROLLO AGROPECUARIO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</si>
  <si>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</si>
  <si>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03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</si>
  <si>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</si>
  <si>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</si>
  <si>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</si>
  <si>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</si>
  <si>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</si>
  <si>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</si>
  <si>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</si>
  <si>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</si>
  <si>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</si>
  <si>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</si>
  <si>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</si>
  <si>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</si>
  <si>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</si>
  <si>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</si>
  <si>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</si>
  <si>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</si>
  <si>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</si>
  <si>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</si>
  <si>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</si>
  <si>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</si>
  <si>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</si>
  <si>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</si>
  <si>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</si>
  <si>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</si>
  <si>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</si>
  <si>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</si>
  <si>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</si>
  <si>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</si>
  <si>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</si>
  <si>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008</t>
    </r>
  </si>
  <si>
    <r>
      <rPr>
        <sz val="10"/>
        <rFont val="Times New Roman"/>
      </rPr>
      <t>Corporación Nacional de Desarrollo Indígena</t>
    </r>
  </si>
  <si>
    <r>
      <rPr>
        <sz val="10"/>
        <rFont val="Times New Roman"/>
      </rPr>
      <t>032</t>
    </r>
  </si>
  <si>
    <r>
      <rPr>
        <sz val="10"/>
        <rFont val="Times New Roman"/>
      </rPr>
      <t>Subsecretaría de Agricultura - Innovación y Fortalecimiento Institucional para la Seguridad Alimentaria - BID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</si>
  <si>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</si>
  <si>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</si>
  <si>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999</t>
    </r>
  </si>
  <si>
    <r>
      <rPr>
        <sz val="10"/>
        <rFont val="Times New Roman"/>
      </rPr>
      <t>CORFO - Aplicación Fondo Cobertura de Riesgos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</si>
  <si>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</si>
  <si>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</si>
  <si>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</si>
  <si>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</si>
  <si>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</si>
  <si>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</si>
  <si>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</si>
  <si>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</si>
  <si>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</si>
  <si>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</si>
  <si>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</si>
  <si>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</si>
  <si>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</si>
  <si>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</si>
  <si>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</si>
  <si>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04</t>
    </r>
  </si>
  <si>
    <r>
      <rPr>
        <sz val="10"/>
        <rFont val="Times New Roman"/>
      </rPr>
      <t>De Fomento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</si>
  <si>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</si>
  <si>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</si>
  <si>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005</t>
    </r>
  </si>
  <si>
    <r>
      <rPr>
        <sz val="10"/>
        <rFont val="Times New Roman"/>
      </rPr>
      <t>Gobierno Regional de Antofagasta</t>
    </r>
  </si>
  <si>
    <r>
      <rPr>
        <sz val="10"/>
        <rFont val="Times New Roman"/>
      </rPr>
      <t>009</t>
    </r>
  </si>
  <si>
    <r>
      <rPr>
        <sz val="10"/>
        <rFont val="Times New Roman"/>
      </rPr>
      <t>Comisión Nacional de Riego - Art 3° Ley N° 18.450</t>
    </r>
  </si>
  <si>
    <r>
      <rPr>
        <sz val="10"/>
        <rFont val="Times New Roman"/>
      </rPr>
      <t>014</t>
    </r>
  </si>
  <si>
    <r>
      <rPr>
        <sz val="10"/>
        <rFont val="Times New Roman"/>
      </rPr>
      <t>Gobierno Regional de Los Ríos</t>
    </r>
  </si>
  <si>
    <r>
      <rPr>
        <sz val="10"/>
        <rFont val="Times New Roman"/>
      </rPr>
      <t>030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</si>
  <si>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</si>
  <si>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</si>
  <si>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</si>
  <si>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</si>
  <si>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</si>
  <si>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</si>
  <si>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</si>
  <si>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</si>
  <si>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</si>
  <si>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</si>
  <si>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</si>
  <si>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</si>
  <si>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</si>
  <si>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386</t>
    </r>
  </si>
  <si>
    <r>
      <rPr>
        <sz val="10"/>
        <rFont val="Times New Roman"/>
      </rPr>
      <t>Apoyo a la Contratación del Seguro Agrícola</t>
    </r>
  </si>
  <si>
    <r>
      <rPr>
        <sz val="10"/>
        <rFont val="Times New Roman"/>
      </rPr>
      <t>389</t>
    </r>
  </si>
  <si>
    <r>
      <rPr>
        <sz val="10"/>
        <rFont val="Times New Roman"/>
      </rPr>
      <t>Sistema de Incentivos Ley N° 20.412</t>
    </r>
  </si>
  <si>
    <r>
      <rPr>
        <sz val="10"/>
        <rFont val="Times New Roman"/>
      </rPr>
      <t>404</t>
    </r>
  </si>
  <si>
    <r>
      <rPr>
        <sz val="10"/>
        <rFont val="Times New Roman"/>
      </rPr>
      <t>Emergencias</t>
    </r>
  </si>
  <si>
    <r>
      <rPr>
        <sz val="10"/>
        <rFont val="Times New Roman"/>
      </rPr>
      <t>407</t>
    </r>
  </si>
  <si>
    <r>
      <rPr>
        <sz val="10"/>
        <rFont val="Times New Roman"/>
      </rPr>
      <t>Servicios Desarrollo de Capacidades Productivas y Empresariales</t>
    </r>
  </si>
  <si>
    <r>
      <rPr>
        <sz val="10"/>
        <rFont val="Times New Roman"/>
      </rPr>
      <t>415</t>
    </r>
  </si>
  <si>
    <r>
      <rPr>
        <sz val="10"/>
        <rFont val="Times New Roman"/>
      </rPr>
      <t>Servicios de Asesoría Técnica</t>
    </r>
  </si>
  <si>
    <r>
      <rPr>
        <sz val="10"/>
        <rFont val="Times New Roman"/>
      </rPr>
      <t>417</t>
    </r>
  </si>
  <si>
    <r>
      <rPr>
        <sz val="10"/>
        <rFont val="Times New Roman"/>
      </rPr>
      <t>Fundación Promoción y Desarrollo de la Mujer - PRODEMU</t>
    </r>
  </si>
  <si>
    <r>
      <rPr>
        <sz val="10"/>
        <rFont val="Times New Roman"/>
      </rPr>
      <t>420</t>
    </r>
  </si>
  <si>
    <r>
      <rPr>
        <sz val="10"/>
        <rFont val="Times New Roman"/>
      </rPr>
      <t>Alianzas Productivas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</si>
  <si>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</si>
  <si>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416</t>
    </r>
  </si>
  <si>
    <r>
      <rPr>
        <sz val="10"/>
        <rFont val="Times New Roman"/>
      </rPr>
      <t>Programa de Desarrollo de Acción Local</t>
    </r>
  </si>
  <si>
    <r>
      <rPr>
        <sz val="10"/>
        <rFont val="Times New Roman"/>
      </rPr>
      <t>418</t>
    </r>
  </si>
  <si>
    <r>
      <rPr>
        <sz val="10"/>
        <rFont val="Times New Roman"/>
      </rPr>
      <t>Programa de Desarrollo Territorial Indígena</t>
    </r>
  </si>
  <si>
    <r>
      <rPr>
        <sz val="10"/>
        <rFont val="Times New Roman"/>
      </rPr>
      <t>419</t>
    </r>
  </si>
  <si>
    <r>
      <rPr>
        <sz val="10"/>
        <rFont val="Times New Roman"/>
      </rPr>
      <t>Desarrollo Integral de Pequeños Productores Campesinos del Secano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</si>
  <si>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</si>
  <si>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001</t>
    </r>
  </si>
  <si>
    <r>
      <rPr>
        <sz val="10"/>
        <rFont val="Times New Roman"/>
      </rPr>
      <t>Innovación y Fortalecimiento Institucional para la Seguridad Alimentaria - BID</t>
    </r>
  </si>
  <si>
    <r>
      <rPr>
        <sz val="10"/>
        <rFont val="Times New Roman"/>
      </rPr>
      <t>421</t>
    </r>
  </si>
  <si>
    <r>
      <rPr>
        <sz val="10"/>
        <rFont val="Times New Roman"/>
      </rPr>
      <t>Asesoría para Comercialización</t>
    </r>
  </si>
  <si>
    <r>
      <rPr>
        <sz val="10"/>
        <rFont val="Times New Roman"/>
      </rPr>
      <t>422</t>
    </r>
  </si>
  <si>
    <r>
      <rPr>
        <sz val="10"/>
        <rFont val="Times New Roman"/>
      </rPr>
      <t>Asesoría Producción Sustentable de Cultivos Tradicionales</t>
    </r>
  </si>
  <si>
    <r>
      <rPr>
        <sz val="10"/>
        <rFont val="Times New Roman"/>
      </rPr>
      <t>423</t>
    </r>
  </si>
  <si>
    <r>
      <rPr>
        <sz val="10"/>
        <rFont val="Times New Roman"/>
      </rPr>
      <t>Programa de Transición a la Agricultura Sostenible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</si>
  <si>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</si>
  <si>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</si>
  <si>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</si>
  <si>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</si>
  <si>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</si>
  <si>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</si>
  <si>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</si>
  <si>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</si>
  <si>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</si>
  <si>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</si>
  <si>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</si>
  <si>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</si>
  <si>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</si>
  <si>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</si>
  <si>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</si>
  <si>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</si>
  <si>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004</t>
    </r>
  </si>
  <si>
    <r>
      <rPr>
        <sz val="10"/>
        <rFont val="Times New Roman"/>
      </rPr>
      <t>Corto Plazo</t>
    </r>
  </si>
  <si>
    <r>
      <rPr>
        <sz val="10"/>
        <rFont val="Times New Roman"/>
      </rPr>
      <t>Largo Plazo</t>
    </r>
  </si>
  <si>
    <r>
      <rPr>
        <sz val="10"/>
        <rFont val="Times New Roman"/>
      </rPr>
      <t>006</t>
    </r>
  </si>
  <si>
    <r>
      <rPr>
        <sz val="10"/>
        <rFont val="Times New Roman"/>
      </rPr>
      <t>Pre financiamiento art. 3°, Ley N° 18.450</t>
    </r>
  </si>
  <si>
    <r>
      <rPr>
        <sz val="10"/>
        <rFont val="Times New Roman"/>
      </rPr>
      <t>Largo Plazo - COBIN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</si>
  <si>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</si>
  <si>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</si>
  <si>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Riego</t>
    </r>
  </si>
  <si>
    <r>
      <rPr>
        <sz val="10"/>
        <rFont val="Times New Roman"/>
      </rPr>
      <t>002</t>
    </r>
  </si>
  <si>
    <r>
      <rPr>
        <sz val="10"/>
        <rFont val="Times New Roman"/>
      </rPr>
      <t>Programa Desarrollo Inversiones</t>
    </r>
  </si>
  <si>
    <r>
      <rPr>
        <sz val="10"/>
        <rFont val="Times New Roman"/>
      </rPr>
      <t>007</t>
    </r>
  </si>
  <si>
    <r>
      <rPr>
        <sz val="10"/>
        <rFont val="Times New Roman"/>
      </rPr>
      <t>Praderas Suplementarias</t>
    </r>
  </si>
  <si>
    <r>
      <rPr>
        <sz val="10"/>
        <rFont val="Times New Roman"/>
      </rPr>
      <t>010</t>
    </r>
  </si>
  <si>
    <r>
      <rPr>
        <sz val="10"/>
        <rFont val="Times New Roman"/>
      </rPr>
      <t>011</t>
    </r>
  </si>
  <si>
    <r>
      <rPr>
        <sz val="10"/>
        <rFont val="Times New Roman"/>
      </rPr>
      <t>012</t>
    </r>
  </si>
  <si>
    <r>
      <rPr>
        <sz val="10"/>
        <rFont val="Times New Roman"/>
      </rPr>
      <t>Inversiones para Comercialización</t>
    </r>
  </si>
  <si>
    <r>
      <rPr>
        <sz val="10"/>
        <rFont val="Times New Roman"/>
      </rPr>
      <t>013</t>
    </r>
  </si>
  <si>
    <r>
      <rPr>
        <sz val="10"/>
        <rFont val="Times New Roman"/>
      </rPr>
      <t>Inversiones Servicios de Asesoría Técnica</t>
    </r>
  </si>
  <si>
    <r>
      <rPr>
        <sz val="10"/>
        <rFont val="Times New Roman"/>
      </rPr>
      <t>Inversión Producción Sustentable de Cultivos Tradicionales</t>
    </r>
  </si>
  <si>
    <r>
      <rPr>
        <sz val="10"/>
        <rFont val="Times New Roman"/>
      </rPr>
      <t>015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</si>
  <si>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</si>
  <si>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</si>
  <si>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</si>
  <si>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</si>
  <si>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</si>
  <si>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03</t>
  </si>
  <si>
    <t>Vehículos</t>
  </si>
  <si>
    <t>06</t>
  </si>
  <si>
    <t>Equipos Informáticos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</si>
</sst>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9" fillId="44" borderId="13" xfId="0" applyFont="1" applyFill="1" applyBorder="1" applyAlignment="1">
      <alignment horizontal="center" vertical="top" wrapText="1"/>
    </xf>
    <xf numFmtId="0" fontId="9" fillId="44" borderId="13" xfId="0" applyFont="1" applyFill="1" applyBorder="1" applyAlignment="1">
      <alignment horizontal="lef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3" fontId="3" fillId="0" borderId="12" xfId="0" applyNumberFormat="1" applyFont="1" applyFill="1" applyBorder="1" applyAlignment="1">
      <alignment horizontal="right" vertical="top" wrapText="1"/>
    </xf>
    <xf numFmtId="164" fontId="3" fillId="0" borderId="1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03"/>
  <sheetViews>
    <sheetView tabSelected="1" view="pageBreakPreview" topLeftCell="A80" zoomScale="130" zoomScaleNormal="100" zoomScaleSheetLayoutView="130" workbookViewId="0">
      <selection activeCell="K84" sqref="H81:K84"/>
    </sheetView>
  </sheetViews>
  <sheetFormatPr baseColWidth="10" defaultColWidth="8.85546875" defaultRowHeight="15" x14ac:dyDescent="0.25"/>
  <cols>
    <col min="1" max="1" width="4.7109375" customWidth="1"/>
    <col min="2" max="2" width="5" customWidth="1"/>
    <col min="3" max="3" width="4.7109375" customWidth="1"/>
    <col min="4" max="4" width="36.7109375" customWidth="1"/>
    <col min="5" max="6" width="14.28515625" customWidth="1"/>
    <col min="7" max="7" width="13.28515625" customWidth="1"/>
    <col min="8" max="8" width="14.28515625" customWidth="1"/>
    <col min="9" max="9" width="14.7109375" customWidth="1"/>
    <col min="10" max="11" width="13.28515625" customWidth="1"/>
    <col min="12" max="12" width="5.42578125" customWidth="1"/>
  </cols>
  <sheetData>
    <row r="1" spans="1:12" ht="16.899999999999999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1"/>
      <c r="K1" s="1"/>
      <c r="L1" s="1"/>
    </row>
    <row r="2" spans="1:12" ht="16.899999999999999" customHeight="1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1"/>
      <c r="K2" s="1"/>
      <c r="L2" s="1"/>
    </row>
    <row r="3" spans="1:12" ht="15" customHeight="1" x14ac:dyDescent="0.25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50" t="s">
        <v>4</v>
      </c>
      <c r="B5" s="51"/>
      <c r="C5" s="52" t="s">
        <v>5</v>
      </c>
      <c r="D5" s="53"/>
      <c r="E5" s="53"/>
      <c r="F5" s="53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6" t="s">
        <v>8</v>
      </c>
      <c r="B6" s="37"/>
      <c r="C6" s="38" t="s">
        <v>9</v>
      </c>
      <c r="D6" s="39"/>
      <c r="E6" s="39"/>
      <c r="F6" s="39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0" t="s">
        <v>12</v>
      </c>
      <c r="B7" s="41"/>
      <c r="C7" s="42" t="s">
        <v>9</v>
      </c>
      <c r="D7" s="43"/>
      <c r="E7" s="43"/>
      <c r="F7" s="43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4" t="s">
        <v>16</v>
      </c>
      <c r="B9" s="44" t="s">
        <v>17</v>
      </c>
      <c r="C9" s="44" t="s">
        <v>18</v>
      </c>
      <c r="D9" s="44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79.900000000000006" customHeight="1" x14ac:dyDescent="0.25">
      <c r="A10" s="45"/>
      <c r="B10" s="45"/>
      <c r="C10" s="45"/>
      <c r="D10" s="45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0" t="s">
        <v>31</v>
      </c>
      <c r="K10" s="30" t="s">
        <v>32</v>
      </c>
      <c r="L10" s="1"/>
    </row>
    <row r="11" spans="1:12" ht="30" customHeight="1" x14ac:dyDescent="0.25">
      <c r="A11" s="45"/>
      <c r="B11" s="45"/>
      <c r="C11" s="45"/>
      <c r="D11" s="45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31"/>
      <c r="K11" s="3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406564067</v>
      </c>
      <c r="F12" s="12">
        <v>410156906</v>
      </c>
      <c r="G12" s="12">
        <v>289172618</v>
      </c>
      <c r="H12" s="12">
        <v>417416664</v>
      </c>
      <c r="I12" s="12">
        <v>411325015</v>
      </c>
      <c r="J12" s="12">
        <f>I12-H12</f>
        <v>-6091649</v>
      </c>
      <c r="K12" s="13">
        <f>(J12/H12)</f>
        <v>-1.4593689053104023E-2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7489144</v>
      </c>
      <c r="F13" s="16">
        <v>7489144</v>
      </c>
      <c r="G13" s="16">
        <v>5175726</v>
      </c>
      <c r="H13" s="16">
        <v>7714823</v>
      </c>
      <c r="I13" s="16">
        <v>7094117</v>
      </c>
      <c r="J13" s="16">
        <f>I13-H13</f>
        <v>-620706</v>
      </c>
      <c r="K13" s="17">
        <f>(J13/H13)</f>
        <v>-8.0456285257613822E-2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7489144</v>
      </c>
      <c r="F14" s="16">
        <v>7489144</v>
      </c>
      <c r="G14" s="16">
        <v>5175726</v>
      </c>
      <c r="H14" s="16">
        <v>7714823</v>
      </c>
      <c r="I14" s="16">
        <v>7094117</v>
      </c>
      <c r="J14" s="16">
        <f t="shared" ref="J14:J39" si="0">I14-H14</f>
        <v>-620706</v>
      </c>
      <c r="K14" s="17">
        <f t="shared" ref="K14:K39" si="1">(J14/H14)</f>
        <v>-8.0456285257613822E-2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5147731</v>
      </c>
      <c r="F15" s="16">
        <v>5147731</v>
      </c>
      <c r="G15" s="16">
        <v>5147731</v>
      </c>
      <c r="H15" s="16">
        <v>5307311</v>
      </c>
      <c r="I15" s="16">
        <v>5307311</v>
      </c>
      <c r="J15" s="16">
        <f t="shared" si="0"/>
        <v>0</v>
      </c>
      <c r="K15" s="17">
        <f t="shared" si="1"/>
        <v>0</v>
      </c>
      <c r="L15" s="1"/>
    </row>
    <row r="16" spans="1:12" ht="43.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2236475</v>
      </c>
      <c r="F16" s="16">
        <v>2236475</v>
      </c>
      <c r="G16" s="16">
        <v>0</v>
      </c>
      <c r="H16" s="16">
        <v>2299321</v>
      </c>
      <c r="I16" s="16">
        <v>1678615</v>
      </c>
      <c r="J16" s="16">
        <f t="shared" si="0"/>
        <v>-620706</v>
      </c>
      <c r="K16" s="17">
        <f t="shared" si="1"/>
        <v>-0.2699518683994101</v>
      </c>
      <c r="L16" s="1"/>
    </row>
    <row r="17" spans="1:12" ht="15" customHeight="1" x14ac:dyDescent="0.25">
      <c r="A17" s="14" t="s">
        <v>35</v>
      </c>
      <c r="B17" s="14" t="s">
        <v>35</v>
      </c>
      <c r="C17" s="14" t="s">
        <v>45</v>
      </c>
      <c r="D17" s="15" t="s">
        <v>46</v>
      </c>
      <c r="E17" s="16">
        <v>10</v>
      </c>
      <c r="F17" s="16">
        <v>10</v>
      </c>
      <c r="G17" s="16">
        <v>27995</v>
      </c>
      <c r="H17" s="16">
        <v>10</v>
      </c>
      <c r="I17" s="16">
        <v>10</v>
      </c>
      <c r="J17" s="16">
        <f t="shared" si="0"/>
        <v>0</v>
      </c>
      <c r="K17" s="17">
        <f t="shared" si="1"/>
        <v>0</v>
      </c>
      <c r="L17" s="1"/>
    </row>
    <row r="18" spans="1:12" ht="27.6" customHeight="1" x14ac:dyDescent="0.25">
      <c r="A18" s="14" t="s">
        <v>35</v>
      </c>
      <c r="B18" s="14" t="s">
        <v>35</v>
      </c>
      <c r="C18" s="14" t="s">
        <v>47</v>
      </c>
      <c r="D18" s="15" t="s">
        <v>48</v>
      </c>
      <c r="E18" s="16">
        <v>104928</v>
      </c>
      <c r="F18" s="16">
        <v>104928</v>
      </c>
      <c r="G18" s="16">
        <v>0</v>
      </c>
      <c r="H18" s="16">
        <v>108181</v>
      </c>
      <c r="I18" s="16">
        <v>108181</v>
      </c>
      <c r="J18" s="16">
        <f t="shared" si="0"/>
        <v>0</v>
      </c>
      <c r="K18" s="17">
        <f t="shared" si="1"/>
        <v>0</v>
      </c>
      <c r="L18" s="1"/>
    </row>
    <row r="19" spans="1:12" ht="15" customHeight="1" x14ac:dyDescent="0.25">
      <c r="A19" s="14" t="s">
        <v>49</v>
      </c>
      <c r="B19" s="14" t="s">
        <v>35</v>
      </c>
      <c r="C19" s="14" t="s">
        <v>35</v>
      </c>
      <c r="D19" s="15" t="s">
        <v>50</v>
      </c>
      <c r="E19" s="16">
        <v>2484550</v>
      </c>
      <c r="F19" s="16">
        <v>2484550</v>
      </c>
      <c r="G19" s="16">
        <v>2424704</v>
      </c>
      <c r="H19" s="16">
        <v>2561571</v>
      </c>
      <c r="I19" s="16">
        <v>2561571</v>
      </c>
      <c r="J19" s="16">
        <f t="shared" si="0"/>
        <v>0</v>
      </c>
      <c r="K19" s="17">
        <f t="shared" si="1"/>
        <v>0</v>
      </c>
      <c r="L19" s="1"/>
    </row>
    <row r="20" spans="1:12" ht="15" customHeight="1" x14ac:dyDescent="0.25">
      <c r="A20" s="14" t="s">
        <v>51</v>
      </c>
      <c r="B20" s="14" t="s">
        <v>35</v>
      </c>
      <c r="C20" s="14" t="s">
        <v>35</v>
      </c>
      <c r="D20" s="15" t="s">
        <v>52</v>
      </c>
      <c r="E20" s="16">
        <v>1858654</v>
      </c>
      <c r="F20" s="16">
        <v>1930100</v>
      </c>
      <c r="G20" s="16">
        <v>1372351</v>
      </c>
      <c r="H20" s="16">
        <v>1916273</v>
      </c>
      <c r="I20" s="16">
        <v>1916274</v>
      </c>
      <c r="J20" s="16">
        <f t="shared" si="0"/>
        <v>1</v>
      </c>
      <c r="K20" s="17">
        <f t="shared" si="1"/>
        <v>5.2184631312970541E-7</v>
      </c>
      <c r="L20" s="1"/>
    </row>
    <row r="21" spans="1:12" ht="27" customHeight="1" x14ac:dyDescent="0.25">
      <c r="A21" s="14" t="s">
        <v>35</v>
      </c>
      <c r="B21" s="14" t="s">
        <v>14</v>
      </c>
      <c r="C21" s="14" t="s">
        <v>35</v>
      </c>
      <c r="D21" s="15" t="s">
        <v>53</v>
      </c>
      <c r="E21" s="16">
        <v>929445</v>
      </c>
      <c r="F21" s="16">
        <v>929445</v>
      </c>
      <c r="G21" s="16">
        <v>581023</v>
      </c>
      <c r="H21" s="16">
        <v>958258</v>
      </c>
      <c r="I21" s="16">
        <v>958259</v>
      </c>
      <c r="J21" s="16">
        <f t="shared" si="0"/>
        <v>1</v>
      </c>
      <c r="K21" s="17">
        <f t="shared" si="1"/>
        <v>1.0435602937830939E-6</v>
      </c>
      <c r="L21" s="1"/>
    </row>
    <row r="22" spans="1:12" ht="15" customHeight="1" x14ac:dyDescent="0.25">
      <c r="A22" s="14" t="s">
        <v>35</v>
      </c>
      <c r="B22" s="14" t="s">
        <v>39</v>
      </c>
      <c r="C22" s="14" t="s">
        <v>35</v>
      </c>
      <c r="D22" s="15" t="s">
        <v>54</v>
      </c>
      <c r="E22" s="16">
        <v>0</v>
      </c>
      <c r="F22" s="16">
        <v>0</v>
      </c>
      <c r="G22" s="16">
        <v>3386</v>
      </c>
      <c r="H22" s="16">
        <v>0</v>
      </c>
      <c r="I22" s="16">
        <v>0</v>
      </c>
      <c r="J22" s="16">
        <f t="shared" si="0"/>
        <v>0</v>
      </c>
      <c r="K22" s="17" t="e">
        <f t="shared" si="1"/>
        <v>#DIV/0!</v>
      </c>
      <c r="L22" s="1"/>
    </row>
    <row r="23" spans="1:12" ht="15" customHeight="1" x14ac:dyDescent="0.25">
      <c r="A23" s="14" t="s">
        <v>35</v>
      </c>
      <c r="B23" s="14" t="s">
        <v>55</v>
      </c>
      <c r="C23" s="14" t="s">
        <v>35</v>
      </c>
      <c r="D23" s="15" t="s">
        <v>56</v>
      </c>
      <c r="E23" s="16">
        <v>929209</v>
      </c>
      <c r="F23" s="16">
        <v>1000655</v>
      </c>
      <c r="G23" s="16">
        <v>787942</v>
      </c>
      <c r="H23" s="16">
        <v>958015</v>
      </c>
      <c r="I23" s="16">
        <v>958015</v>
      </c>
      <c r="J23" s="16">
        <f t="shared" si="0"/>
        <v>0</v>
      </c>
      <c r="K23" s="17">
        <f t="shared" si="1"/>
        <v>0</v>
      </c>
      <c r="L23" s="1"/>
    </row>
    <row r="24" spans="1:12" ht="15" customHeight="1" x14ac:dyDescent="0.25">
      <c r="A24" s="14" t="s">
        <v>57</v>
      </c>
      <c r="B24" s="14" t="s">
        <v>35</v>
      </c>
      <c r="C24" s="14" t="s">
        <v>35</v>
      </c>
      <c r="D24" s="15" t="s">
        <v>58</v>
      </c>
      <c r="E24" s="16">
        <v>275224736</v>
      </c>
      <c r="F24" s="16">
        <v>266513773</v>
      </c>
      <c r="G24" s="16">
        <v>187902312</v>
      </c>
      <c r="H24" s="16">
        <v>282012298</v>
      </c>
      <c r="I24" s="16">
        <v>276380268</v>
      </c>
      <c r="J24" s="16">
        <f t="shared" si="0"/>
        <v>-5632030</v>
      </c>
      <c r="K24" s="17">
        <f t="shared" si="1"/>
        <v>-1.9970866660573787E-2</v>
      </c>
      <c r="L24" s="1"/>
    </row>
    <row r="25" spans="1:12" ht="15" customHeight="1" x14ac:dyDescent="0.25">
      <c r="A25" s="14" t="s">
        <v>35</v>
      </c>
      <c r="B25" s="14" t="s">
        <v>14</v>
      </c>
      <c r="C25" s="14" t="s">
        <v>35</v>
      </c>
      <c r="D25" s="15" t="s">
        <v>59</v>
      </c>
      <c r="E25" s="16">
        <v>275224736</v>
      </c>
      <c r="F25" s="16">
        <v>266513773</v>
      </c>
      <c r="G25" s="16">
        <v>187902312</v>
      </c>
      <c r="H25" s="16">
        <v>282012298</v>
      </c>
      <c r="I25" s="16">
        <v>276380268</v>
      </c>
      <c r="J25" s="16">
        <f t="shared" si="0"/>
        <v>-5632030</v>
      </c>
      <c r="K25" s="17">
        <f t="shared" si="1"/>
        <v>-1.9970866660573787E-2</v>
      </c>
      <c r="L25" s="1"/>
    </row>
    <row r="26" spans="1:12" ht="15" customHeight="1" x14ac:dyDescent="0.25">
      <c r="A26" s="14" t="s">
        <v>60</v>
      </c>
      <c r="B26" s="14" t="s">
        <v>35</v>
      </c>
      <c r="C26" s="14" t="s">
        <v>35</v>
      </c>
      <c r="D26" s="15" t="s">
        <v>61</v>
      </c>
      <c r="E26" s="16">
        <v>0</v>
      </c>
      <c r="F26" s="16">
        <v>0</v>
      </c>
      <c r="G26" s="16">
        <v>46180</v>
      </c>
      <c r="H26" s="16">
        <v>0</v>
      </c>
      <c r="I26" s="16">
        <v>0</v>
      </c>
      <c r="J26" s="16"/>
      <c r="K26" s="17"/>
      <c r="L26" s="1"/>
    </row>
    <row r="27" spans="1:12" ht="15" customHeight="1" x14ac:dyDescent="0.25">
      <c r="A27" s="14"/>
      <c r="B27" s="20" t="s">
        <v>160</v>
      </c>
      <c r="C27" s="20" t="s">
        <v>35</v>
      </c>
      <c r="D27" s="21" t="s">
        <v>161</v>
      </c>
      <c r="E27" s="16"/>
      <c r="F27" s="16"/>
      <c r="G27" s="16">
        <v>46068</v>
      </c>
      <c r="H27" s="16"/>
      <c r="I27" s="16"/>
      <c r="J27" s="16"/>
      <c r="K27" s="17"/>
      <c r="L27" s="1"/>
    </row>
    <row r="28" spans="1:12" ht="15" customHeight="1" x14ac:dyDescent="0.25">
      <c r="A28" s="14"/>
      <c r="B28" s="20" t="s">
        <v>162</v>
      </c>
      <c r="C28" s="20" t="s">
        <v>35</v>
      </c>
      <c r="D28" s="21" t="s">
        <v>163</v>
      </c>
      <c r="E28" s="16"/>
      <c r="F28" s="16"/>
      <c r="G28" s="16">
        <v>112</v>
      </c>
      <c r="H28" s="16"/>
      <c r="I28" s="16"/>
      <c r="J28" s="16"/>
      <c r="K28" s="17"/>
      <c r="L28" s="1"/>
    </row>
    <row r="29" spans="1:12" ht="15" customHeight="1" x14ac:dyDescent="0.25">
      <c r="A29" s="14" t="s">
        <v>62</v>
      </c>
      <c r="B29" s="14" t="s">
        <v>35</v>
      </c>
      <c r="C29" s="14" t="s">
        <v>35</v>
      </c>
      <c r="D29" s="15" t="s">
        <v>63</v>
      </c>
      <c r="E29" s="16">
        <v>112891201</v>
      </c>
      <c r="F29" s="16">
        <v>115692592</v>
      </c>
      <c r="G29" s="16">
        <v>85760562</v>
      </c>
      <c r="H29" s="16">
        <v>116390828</v>
      </c>
      <c r="I29" s="16">
        <v>116390828</v>
      </c>
      <c r="J29" s="16">
        <f t="shared" si="0"/>
        <v>0</v>
      </c>
      <c r="K29" s="17">
        <f t="shared" si="1"/>
        <v>0</v>
      </c>
      <c r="L29" s="1"/>
    </row>
    <row r="30" spans="1:12" ht="15" customHeight="1" x14ac:dyDescent="0.25">
      <c r="A30" s="14" t="s">
        <v>35</v>
      </c>
      <c r="B30" s="14" t="s">
        <v>64</v>
      </c>
      <c r="C30" s="14" t="s">
        <v>35</v>
      </c>
      <c r="D30" s="15" t="s">
        <v>65</v>
      </c>
      <c r="E30" s="16">
        <v>112891201</v>
      </c>
      <c r="F30" s="16">
        <v>112891201</v>
      </c>
      <c r="G30" s="16">
        <v>82959171</v>
      </c>
      <c r="H30" s="16">
        <v>116390828</v>
      </c>
      <c r="I30" s="16">
        <v>116390828</v>
      </c>
      <c r="J30" s="16">
        <f t="shared" si="0"/>
        <v>0</v>
      </c>
      <c r="K30" s="17">
        <f t="shared" si="1"/>
        <v>0</v>
      </c>
      <c r="L30" s="1"/>
    </row>
    <row r="31" spans="1:12" ht="15" customHeight="1" x14ac:dyDescent="0.25">
      <c r="A31" s="22" t="s">
        <v>35</v>
      </c>
      <c r="B31" s="22" t="s">
        <v>60</v>
      </c>
      <c r="C31" s="22" t="s">
        <v>35</v>
      </c>
      <c r="D31" s="23" t="s">
        <v>66</v>
      </c>
      <c r="E31" s="24">
        <v>0</v>
      </c>
      <c r="F31" s="24">
        <v>2801391</v>
      </c>
      <c r="G31" s="24">
        <v>2801391</v>
      </c>
      <c r="H31" s="24">
        <v>0</v>
      </c>
      <c r="I31" s="24">
        <v>0</v>
      </c>
      <c r="J31" s="24"/>
      <c r="K31" s="25"/>
      <c r="L31" s="1"/>
    </row>
    <row r="32" spans="1:12" ht="27" customHeight="1" x14ac:dyDescent="0.25">
      <c r="A32" s="26" t="s">
        <v>7</v>
      </c>
      <c r="B32" s="26" t="s">
        <v>35</v>
      </c>
      <c r="C32" s="26" t="s">
        <v>35</v>
      </c>
      <c r="D32" s="27" t="s">
        <v>67</v>
      </c>
      <c r="E32" s="28">
        <v>6615772</v>
      </c>
      <c r="F32" s="28">
        <v>7609523</v>
      </c>
      <c r="G32" s="28">
        <v>6490783</v>
      </c>
      <c r="H32" s="28">
        <v>6820861</v>
      </c>
      <c r="I32" s="28">
        <v>6981947</v>
      </c>
      <c r="J32" s="28">
        <f t="shared" si="0"/>
        <v>161086</v>
      </c>
      <c r="K32" s="29">
        <f t="shared" si="1"/>
        <v>2.3616666576257748E-2</v>
      </c>
      <c r="L32" s="1"/>
    </row>
    <row r="33" spans="1:12" ht="15" customHeight="1" x14ac:dyDescent="0.25">
      <c r="A33" s="14" t="s">
        <v>35</v>
      </c>
      <c r="B33" s="14" t="s">
        <v>39</v>
      </c>
      <c r="C33" s="14" t="s">
        <v>35</v>
      </c>
      <c r="D33" s="15" t="s">
        <v>40</v>
      </c>
      <c r="E33" s="16">
        <v>6615772</v>
      </c>
      <c r="F33" s="16">
        <v>7609523</v>
      </c>
      <c r="G33" s="16">
        <v>6490783</v>
      </c>
      <c r="H33" s="16">
        <v>6820861</v>
      </c>
      <c r="I33" s="16">
        <v>6981947</v>
      </c>
      <c r="J33" s="16">
        <f t="shared" si="0"/>
        <v>161086</v>
      </c>
      <c r="K33" s="17">
        <f t="shared" si="1"/>
        <v>2.3616666576257748E-2</v>
      </c>
      <c r="L33" s="1"/>
    </row>
    <row r="34" spans="1:12" ht="15" customHeight="1" x14ac:dyDescent="0.25">
      <c r="A34" s="14" t="s">
        <v>35</v>
      </c>
      <c r="B34" s="14" t="s">
        <v>35</v>
      </c>
      <c r="C34" s="14" t="s">
        <v>68</v>
      </c>
      <c r="D34" s="15" t="s">
        <v>69</v>
      </c>
      <c r="E34" s="16">
        <v>0</v>
      </c>
      <c r="F34" s="16">
        <v>650000</v>
      </c>
      <c r="G34" s="16">
        <v>0</v>
      </c>
      <c r="H34" s="16">
        <v>0</v>
      </c>
      <c r="I34" s="16">
        <v>0</v>
      </c>
      <c r="J34" s="16"/>
      <c r="K34" s="17"/>
      <c r="L34" s="1"/>
    </row>
    <row r="35" spans="1:12" ht="15" customHeight="1" x14ac:dyDescent="0.25">
      <c r="A35" s="14" t="s">
        <v>35</v>
      </c>
      <c r="B35" s="14" t="s">
        <v>35</v>
      </c>
      <c r="C35" s="14" t="s">
        <v>41</v>
      </c>
      <c r="D35" s="15" t="s">
        <v>42</v>
      </c>
      <c r="E35" s="16">
        <v>4649673</v>
      </c>
      <c r="F35" s="16">
        <v>4649673</v>
      </c>
      <c r="G35" s="16">
        <v>4649673</v>
      </c>
      <c r="H35" s="16">
        <v>4793813</v>
      </c>
      <c r="I35" s="16">
        <v>4793813</v>
      </c>
      <c r="J35" s="16">
        <f t="shared" si="0"/>
        <v>0</v>
      </c>
      <c r="K35" s="17">
        <f t="shared" si="1"/>
        <v>0</v>
      </c>
      <c r="L35" s="1"/>
    </row>
    <row r="36" spans="1:12" ht="27" customHeight="1" x14ac:dyDescent="0.25">
      <c r="A36" s="14" t="s">
        <v>35</v>
      </c>
      <c r="B36" s="14" t="s">
        <v>35</v>
      </c>
      <c r="C36" s="14" t="s">
        <v>70</v>
      </c>
      <c r="D36" s="15" t="s">
        <v>71</v>
      </c>
      <c r="E36" s="16">
        <v>1841110</v>
      </c>
      <c r="F36" s="16">
        <v>1841110</v>
      </c>
      <c r="G36" s="16">
        <v>1841110</v>
      </c>
      <c r="H36" s="16">
        <v>1898184</v>
      </c>
      <c r="I36" s="16">
        <v>1898184</v>
      </c>
      <c r="J36" s="16">
        <f t="shared" si="0"/>
        <v>0</v>
      </c>
      <c r="K36" s="17">
        <f t="shared" si="1"/>
        <v>0</v>
      </c>
      <c r="L36" s="1"/>
    </row>
    <row r="37" spans="1:12" ht="15" customHeight="1" x14ac:dyDescent="0.25">
      <c r="A37" s="14" t="s">
        <v>35</v>
      </c>
      <c r="B37" s="14" t="s">
        <v>35</v>
      </c>
      <c r="C37" s="14" t="s">
        <v>72</v>
      </c>
      <c r="D37" s="15" t="s">
        <v>73</v>
      </c>
      <c r="E37" s="16">
        <v>0</v>
      </c>
      <c r="F37" s="16">
        <v>350000</v>
      </c>
      <c r="G37" s="16">
        <v>0</v>
      </c>
      <c r="H37" s="16">
        <v>0</v>
      </c>
      <c r="I37" s="16">
        <v>0</v>
      </c>
      <c r="J37" s="16"/>
      <c r="K37" s="17"/>
      <c r="L37" s="1"/>
    </row>
    <row r="38" spans="1:12" ht="43.15" customHeight="1" x14ac:dyDescent="0.25">
      <c r="A38" s="14" t="s">
        <v>35</v>
      </c>
      <c r="B38" s="14" t="s">
        <v>35</v>
      </c>
      <c r="C38" s="14" t="s">
        <v>74</v>
      </c>
      <c r="D38" s="15" t="s">
        <v>44</v>
      </c>
      <c r="E38" s="16">
        <v>124989</v>
      </c>
      <c r="F38" s="16">
        <v>118740</v>
      </c>
      <c r="G38" s="16">
        <v>0</v>
      </c>
      <c r="H38" s="16">
        <v>128864</v>
      </c>
      <c r="I38" s="16">
        <v>289950</v>
      </c>
      <c r="J38" s="16">
        <f t="shared" si="0"/>
        <v>161086</v>
      </c>
      <c r="K38" s="17">
        <f t="shared" si="1"/>
        <v>1.2500465607151725</v>
      </c>
      <c r="L38" s="1"/>
    </row>
    <row r="39" spans="1:12" ht="15" customHeight="1" x14ac:dyDescent="0.25">
      <c r="A39" s="14" t="s">
        <v>75</v>
      </c>
      <c r="B39" s="14" t="s">
        <v>35</v>
      </c>
      <c r="C39" s="14" t="s">
        <v>35</v>
      </c>
      <c r="D39" s="15" t="s">
        <v>76</v>
      </c>
      <c r="E39" s="16">
        <v>10</v>
      </c>
      <c r="F39" s="16">
        <v>8437224</v>
      </c>
      <c r="G39" s="16">
        <v>0</v>
      </c>
      <c r="H39" s="16">
        <v>10</v>
      </c>
      <c r="I39" s="16">
        <v>10</v>
      </c>
      <c r="J39" s="16">
        <f t="shared" si="0"/>
        <v>0</v>
      </c>
      <c r="K39" s="17">
        <f t="shared" si="1"/>
        <v>0</v>
      </c>
      <c r="L39" s="1"/>
    </row>
    <row r="40" spans="1:12" ht="15" customHeight="1" x14ac:dyDescent="0.25">
      <c r="A40" s="10" t="s">
        <v>35</v>
      </c>
      <c r="B40" s="10" t="s">
        <v>35</v>
      </c>
      <c r="C40" s="10" t="s">
        <v>35</v>
      </c>
      <c r="D40" s="11" t="s">
        <v>77</v>
      </c>
      <c r="E40" s="12">
        <v>406564067</v>
      </c>
      <c r="F40" s="12">
        <v>410156906</v>
      </c>
      <c r="G40" s="12">
        <v>288535663</v>
      </c>
      <c r="H40" s="12">
        <v>417416664</v>
      </c>
      <c r="I40" s="12">
        <v>411325015</v>
      </c>
      <c r="J40" s="12">
        <f>I40-H40</f>
        <v>-6091649</v>
      </c>
      <c r="K40" s="13">
        <f>(J40/H40)</f>
        <v>-1.4593689053104023E-2</v>
      </c>
      <c r="L40" s="1"/>
    </row>
    <row r="41" spans="1:12" ht="15" customHeight="1" x14ac:dyDescent="0.25">
      <c r="A41" s="14" t="s">
        <v>78</v>
      </c>
      <c r="B41" s="14" t="s">
        <v>35</v>
      </c>
      <c r="C41" s="14" t="s">
        <v>35</v>
      </c>
      <c r="D41" s="15" t="s">
        <v>79</v>
      </c>
      <c r="E41" s="16">
        <v>56271350</v>
      </c>
      <c r="F41" s="16">
        <v>55891425</v>
      </c>
      <c r="G41" s="16">
        <v>36980230</v>
      </c>
      <c r="H41" s="16">
        <v>56271350</v>
      </c>
      <c r="I41" s="16">
        <v>56685219</v>
      </c>
      <c r="J41" s="16">
        <f>I41-H41</f>
        <v>413869</v>
      </c>
      <c r="K41" s="17">
        <f>(J41/H41)</f>
        <v>7.35487952572668E-3</v>
      </c>
      <c r="L41" s="1"/>
    </row>
    <row r="42" spans="1:12" ht="15" customHeight="1" x14ac:dyDescent="0.25">
      <c r="A42" s="14" t="s">
        <v>80</v>
      </c>
      <c r="B42" s="14" t="s">
        <v>35</v>
      </c>
      <c r="C42" s="14" t="s">
        <v>35</v>
      </c>
      <c r="D42" s="15" t="s">
        <v>81</v>
      </c>
      <c r="E42" s="16">
        <v>7013107</v>
      </c>
      <c r="F42" s="16">
        <v>7013107</v>
      </c>
      <c r="G42" s="16">
        <v>4738986</v>
      </c>
      <c r="H42" s="16">
        <v>7230517</v>
      </c>
      <c r="I42" s="16">
        <v>7230517</v>
      </c>
      <c r="J42" s="16">
        <f t="shared" ref="J42:J43" si="2">I42-H42</f>
        <v>0</v>
      </c>
      <c r="K42" s="17">
        <f t="shared" ref="K42:K43" si="3">(J42/H42)</f>
        <v>0</v>
      </c>
      <c r="L42" s="1"/>
    </row>
    <row r="43" spans="1:12" ht="15" customHeight="1" x14ac:dyDescent="0.25">
      <c r="A43" s="14" t="s">
        <v>82</v>
      </c>
      <c r="B43" s="14" t="s">
        <v>35</v>
      </c>
      <c r="C43" s="14" t="s">
        <v>35</v>
      </c>
      <c r="D43" s="15" t="s">
        <v>83</v>
      </c>
      <c r="E43" s="16">
        <v>10</v>
      </c>
      <c r="F43" s="16">
        <v>337738</v>
      </c>
      <c r="G43" s="16">
        <v>526900</v>
      </c>
      <c r="H43" s="16">
        <v>10</v>
      </c>
      <c r="I43" s="16">
        <v>10</v>
      </c>
      <c r="J43" s="16">
        <f t="shared" si="2"/>
        <v>0</v>
      </c>
      <c r="K43" s="17">
        <f t="shared" si="3"/>
        <v>0</v>
      </c>
      <c r="L43" s="1"/>
    </row>
    <row r="44" spans="1:12" ht="15" customHeight="1" x14ac:dyDescent="0.25">
      <c r="A44" s="14" t="s">
        <v>35</v>
      </c>
      <c r="B44" s="14" t="s">
        <v>14</v>
      </c>
      <c r="C44" s="14" t="s">
        <v>35</v>
      </c>
      <c r="D44" s="15" t="s">
        <v>84</v>
      </c>
      <c r="E44" s="16">
        <v>0</v>
      </c>
      <c r="F44" s="16">
        <v>0</v>
      </c>
      <c r="G44" s="16">
        <v>2848</v>
      </c>
      <c r="H44" s="16">
        <v>0</v>
      </c>
      <c r="I44" s="16">
        <v>0</v>
      </c>
      <c r="J44" s="16"/>
      <c r="K44" s="17"/>
      <c r="L44" s="1"/>
    </row>
    <row r="45" spans="1:12" ht="15" customHeight="1" x14ac:dyDescent="0.25">
      <c r="A45" s="14" t="s">
        <v>35</v>
      </c>
      <c r="B45" s="14" t="s">
        <v>11</v>
      </c>
      <c r="C45" s="14" t="s">
        <v>35</v>
      </c>
      <c r="D45" s="15" t="s">
        <v>85</v>
      </c>
      <c r="E45" s="16">
        <v>10</v>
      </c>
      <c r="F45" s="16">
        <v>337738</v>
      </c>
      <c r="G45" s="16">
        <v>524052</v>
      </c>
      <c r="H45" s="16">
        <v>10</v>
      </c>
      <c r="I45" s="16">
        <v>10</v>
      </c>
      <c r="J45" s="16">
        <f t="shared" ref="J45" si="4">I45-H45</f>
        <v>0</v>
      </c>
      <c r="K45" s="17">
        <f t="shared" ref="K45" si="5">(J45/H45)</f>
        <v>0</v>
      </c>
      <c r="L45" s="1"/>
    </row>
    <row r="46" spans="1:12" ht="15" customHeight="1" x14ac:dyDescent="0.25">
      <c r="A46" s="14" t="s">
        <v>86</v>
      </c>
      <c r="B46" s="14" t="s">
        <v>35</v>
      </c>
      <c r="C46" s="14" t="s">
        <v>35</v>
      </c>
      <c r="D46" s="15" t="s">
        <v>38</v>
      </c>
      <c r="E46" s="16">
        <v>91846733</v>
      </c>
      <c r="F46" s="16">
        <v>91271280</v>
      </c>
      <c r="G46" s="16">
        <v>57514781</v>
      </c>
      <c r="H46" s="16">
        <v>94687500</v>
      </c>
      <c r="I46" s="16">
        <v>94387695</v>
      </c>
      <c r="J46" s="16">
        <f>I46-H46</f>
        <v>-299805</v>
      </c>
      <c r="K46" s="17">
        <f>(J46/H46)</f>
        <v>-3.1662574257425745E-3</v>
      </c>
      <c r="L46" s="1"/>
    </row>
    <row r="47" spans="1:12" ht="15" customHeight="1" x14ac:dyDescent="0.25">
      <c r="A47" s="14" t="s">
        <v>35</v>
      </c>
      <c r="B47" s="14" t="s">
        <v>14</v>
      </c>
      <c r="C47" s="14" t="s">
        <v>35</v>
      </c>
      <c r="D47" s="15" t="s">
        <v>87</v>
      </c>
      <c r="E47" s="16">
        <v>22903671</v>
      </c>
      <c r="F47" s="16">
        <v>22398411</v>
      </c>
      <c r="G47" s="16">
        <v>9841643</v>
      </c>
      <c r="H47" s="16">
        <v>23613686</v>
      </c>
      <c r="I47" s="16">
        <v>22838350</v>
      </c>
      <c r="J47" s="16">
        <f>I47-H47</f>
        <v>-775336</v>
      </c>
      <c r="K47" s="17">
        <f>(J47/H47)</f>
        <v>-3.283417929754804E-2</v>
      </c>
      <c r="L47" s="1"/>
    </row>
    <row r="48" spans="1:12" ht="15" customHeight="1" x14ac:dyDescent="0.25">
      <c r="A48" s="14" t="s">
        <v>35</v>
      </c>
      <c r="B48" s="14" t="s">
        <v>35</v>
      </c>
      <c r="C48" s="14" t="s">
        <v>88</v>
      </c>
      <c r="D48" s="15" t="s">
        <v>89</v>
      </c>
      <c r="E48" s="16">
        <v>2231029</v>
      </c>
      <c r="F48" s="16">
        <v>2231029</v>
      </c>
      <c r="G48" s="16">
        <v>618387</v>
      </c>
      <c r="H48" s="16">
        <v>2300191</v>
      </c>
      <c r="I48" s="16">
        <v>2300191</v>
      </c>
      <c r="J48" s="16">
        <f t="shared" ref="J48:J99" si="6">I48-H48</f>
        <v>0</v>
      </c>
      <c r="K48" s="17">
        <f t="shared" ref="K48:K99" si="7">(J48/H48)</f>
        <v>0</v>
      </c>
      <c r="L48" s="1"/>
    </row>
    <row r="49" spans="1:12" ht="15" customHeight="1" x14ac:dyDescent="0.25">
      <c r="A49" s="14" t="s">
        <v>35</v>
      </c>
      <c r="B49" s="14" t="s">
        <v>35</v>
      </c>
      <c r="C49" s="14" t="s">
        <v>90</v>
      </c>
      <c r="D49" s="15" t="s">
        <v>91</v>
      </c>
      <c r="E49" s="16">
        <v>10816041</v>
      </c>
      <c r="F49" s="16">
        <v>10310781</v>
      </c>
      <c r="G49" s="16">
        <v>5134680</v>
      </c>
      <c r="H49" s="16">
        <v>11151338</v>
      </c>
      <c r="I49" s="16">
        <v>10857834</v>
      </c>
      <c r="J49" s="16">
        <f t="shared" si="6"/>
        <v>-293504</v>
      </c>
      <c r="K49" s="17">
        <f t="shared" si="7"/>
        <v>-2.6320070291116635E-2</v>
      </c>
      <c r="L49" s="1"/>
    </row>
    <row r="50" spans="1:12" ht="15" customHeight="1" x14ac:dyDescent="0.25">
      <c r="A50" s="14" t="s">
        <v>35</v>
      </c>
      <c r="B50" s="14" t="s">
        <v>35</v>
      </c>
      <c r="C50" s="14" t="s">
        <v>92</v>
      </c>
      <c r="D50" s="15" t="s">
        <v>93</v>
      </c>
      <c r="E50" s="16">
        <v>1990344</v>
      </c>
      <c r="F50" s="16">
        <v>1990344</v>
      </c>
      <c r="G50" s="16">
        <v>162631</v>
      </c>
      <c r="H50" s="16">
        <v>2052045</v>
      </c>
      <c r="I50" s="16">
        <v>2052045</v>
      </c>
      <c r="J50" s="16">
        <f t="shared" si="6"/>
        <v>0</v>
      </c>
      <c r="K50" s="17">
        <f t="shared" si="7"/>
        <v>0</v>
      </c>
      <c r="L50" s="1"/>
    </row>
    <row r="51" spans="1:12" ht="27" customHeight="1" x14ac:dyDescent="0.25">
      <c r="A51" s="22" t="s">
        <v>35</v>
      </c>
      <c r="B51" s="22" t="s">
        <v>35</v>
      </c>
      <c r="C51" s="22" t="s">
        <v>94</v>
      </c>
      <c r="D51" s="23" t="s">
        <v>95</v>
      </c>
      <c r="E51" s="24">
        <v>1718272</v>
      </c>
      <c r="F51" s="24">
        <v>1718272</v>
      </c>
      <c r="G51" s="24">
        <v>1267081</v>
      </c>
      <c r="H51" s="24">
        <v>1771539</v>
      </c>
      <c r="I51" s="24">
        <v>1771538</v>
      </c>
      <c r="J51" s="24">
        <f t="shared" si="6"/>
        <v>-1</v>
      </c>
      <c r="K51" s="25">
        <f t="shared" si="7"/>
        <v>-5.6448094001881975E-7</v>
      </c>
      <c r="L51" s="1"/>
    </row>
    <row r="52" spans="1:12" ht="15" customHeight="1" x14ac:dyDescent="0.25">
      <c r="A52" s="26" t="s">
        <v>35</v>
      </c>
      <c r="B52" s="26" t="s">
        <v>35</v>
      </c>
      <c r="C52" s="26" t="s">
        <v>96</v>
      </c>
      <c r="D52" s="27" t="s">
        <v>97</v>
      </c>
      <c r="E52" s="28">
        <v>1158183</v>
      </c>
      <c r="F52" s="28">
        <v>1158183</v>
      </c>
      <c r="G52" s="28">
        <v>447661</v>
      </c>
      <c r="H52" s="28">
        <v>1194087</v>
      </c>
      <c r="I52" s="28">
        <v>1194087</v>
      </c>
      <c r="J52" s="28">
        <f t="shared" si="6"/>
        <v>0</v>
      </c>
      <c r="K52" s="29">
        <f t="shared" si="7"/>
        <v>0</v>
      </c>
      <c r="L52" s="1"/>
    </row>
    <row r="53" spans="1:12" ht="27" customHeight="1" x14ac:dyDescent="0.25">
      <c r="A53" s="14" t="s">
        <v>35</v>
      </c>
      <c r="B53" s="14" t="s">
        <v>35</v>
      </c>
      <c r="C53" s="14" t="s">
        <v>98</v>
      </c>
      <c r="D53" s="15" t="s">
        <v>99</v>
      </c>
      <c r="E53" s="16">
        <v>2234816</v>
      </c>
      <c r="F53" s="16">
        <v>2234816</v>
      </c>
      <c r="G53" s="16">
        <v>1495029</v>
      </c>
      <c r="H53" s="16">
        <v>2304095</v>
      </c>
      <c r="I53" s="16">
        <v>2304095</v>
      </c>
      <c r="J53" s="16">
        <f t="shared" si="6"/>
        <v>0</v>
      </c>
      <c r="K53" s="17">
        <f t="shared" si="7"/>
        <v>0</v>
      </c>
      <c r="L53" s="1"/>
    </row>
    <row r="54" spans="1:12" ht="15" customHeight="1" x14ac:dyDescent="0.25">
      <c r="A54" s="14" t="s">
        <v>35</v>
      </c>
      <c r="B54" s="14" t="s">
        <v>35</v>
      </c>
      <c r="C54" s="14" t="s">
        <v>100</v>
      </c>
      <c r="D54" s="15" t="s">
        <v>101</v>
      </c>
      <c r="E54" s="16">
        <v>2754986</v>
      </c>
      <c r="F54" s="16">
        <v>2754986</v>
      </c>
      <c r="G54" s="16">
        <v>716174</v>
      </c>
      <c r="H54" s="16">
        <v>2840391</v>
      </c>
      <c r="I54" s="16">
        <v>2358560</v>
      </c>
      <c r="J54" s="16">
        <f t="shared" si="6"/>
        <v>-481831</v>
      </c>
      <c r="K54" s="17">
        <f t="shared" si="7"/>
        <v>-0.16963544807739497</v>
      </c>
      <c r="L54" s="1"/>
    </row>
    <row r="55" spans="1:12" ht="15" customHeight="1" x14ac:dyDescent="0.25">
      <c r="A55" s="14" t="s">
        <v>35</v>
      </c>
      <c r="B55" s="14" t="s">
        <v>11</v>
      </c>
      <c r="C55" s="14" t="s">
        <v>35</v>
      </c>
      <c r="D55" s="15" t="s">
        <v>102</v>
      </c>
      <c r="E55" s="16">
        <v>50480386</v>
      </c>
      <c r="F55" s="16">
        <v>50480386</v>
      </c>
      <c r="G55" s="16">
        <v>41689761</v>
      </c>
      <c r="H55" s="16">
        <v>52045279</v>
      </c>
      <c r="I55" s="16">
        <v>53545136</v>
      </c>
      <c r="J55" s="16">
        <f t="shared" si="6"/>
        <v>1499857</v>
      </c>
      <c r="K55" s="17">
        <f t="shared" si="7"/>
        <v>2.8818310302457982E-2</v>
      </c>
      <c r="L55" s="1"/>
    </row>
    <row r="56" spans="1:12" ht="15" customHeight="1" x14ac:dyDescent="0.25">
      <c r="A56" s="14" t="s">
        <v>35</v>
      </c>
      <c r="B56" s="14" t="s">
        <v>35</v>
      </c>
      <c r="C56" s="14" t="s">
        <v>103</v>
      </c>
      <c r="D56" s="15" t="s">
        <v>104</v>
      </c>
      <c r="E56" s="16">
        <v>24165293</v>
      </c>
      <c r="F56" s="16">
        <v>24165293</v>
      </c>
      <c r="G56" s="16">
        <v>19601604</v>
      </c>
      <c r="H56" s="16">
        <v>24914418</v>
      </c>
      <c r="I56" s="16">
        <v>25200994</v>
      </c>
      <c r="J56" s="16">
        <f t="shared" si="6"/>
        <v>286576</v>
      </c>
      <c r="K56" s="17">
        <f t="shared" si="7"/>
        <v>1.1502415990612344E-2</v>
      </c>
      <c r="L56" s="1"/>
    </row>
    <row r="57" spans="1:12" ht="15" customHeight="1" x14ac:dyDescent="0.25">
      <c r="A57" s="14" t="s">
        <v>35</v>
      </c>
      <c r="B57" s="14" t="s">
        <v>35</v>
      </c>
      <c r="C57" s="14" t="s">
        <v>105</v>
      </c>
      <c r="D57" s="15" t="s">
        <v>106</v>
      </c>
      <c r="E57" s="16">
        <v>24750717</v>
      </c>
      <c r="F57" s="16">
        <v>24750717</v>
      </c>
      <c r="G57" s="16">
        <v>21381265</v>
      </c>
      <c r="H57" s="16">
        <v>25517990</v>
      </c>
      <c r="I57" s="16">
        <v>26731270</v>
      </c>
      <c r="J57" s="16">
        <f t="shared" si="6"/>
        <v>1213280</v>
      </c>
      <c r="K57" s="17">
        <f t="shared" si="7"/>
        <v>4.7546064560727547E-2</v>
      </c>
      <c r="L57" s="1"/>
    </row>
    <row r="58" spans="1:12" ht="27" customHeight="1" x14ac:dyDescent="0.25">
      <c r="A58" s="14" t="s">
        <v>35</v>
      </c>
      <c r="B58" s="14" t="s">
        <v>35</v>
      </c>
      <c r="C58" s="14" t="s">
        <v>107</v>
      </c>
      <c r="D58" s="15" t="s">
        <v>108</v>
      </c>
      <c r="E58" s="16">
        <v>1564376</v>
      </c>
      <c r="F58" s="16">
        <v>1564376</v>
      </c>
      <c r="G58" s="16">
        <v>706892</v>
      </c>
      <c r="H58" s="16">
        <v>1612871</v>
      </c>
      <c r="I58" s="16">
        <v>1612872</v>
      </c>
      <c r="J58" s="16">
        <f t="shared" si="6"/>
        <v>1</v>
      </c>
      <c r="K58" s="17">
        <f t="shared" si="7"/>
        <v>6.2001238784750923E-7</v>
      </c>
      <c r="L58" s="1"/>
    </row>
    <row r="59" spans="1:12" ht="15" customHeight="1" x14ac:dyDescent="0.25">
      <c r="A59" s="14" t="s">
        <v>35</v>
      </c>
      <c r="B59" s="14" t="s">
        <v>57</v>
      </c>
      <c r="C59" s="14" t="s">
        <v>35</v>
      </c>
      <c r="D59" s="15" t="s">
        <v>109</v>
      </c>
      <c r="E59" s="16">
        <v>18462676</v>
      </c>
      <c r="F59" s="16">
        <v>18392483</v>
      </c>
      <c r="G59" s="16">
        <v>5983377</v>
      </c>
      <c r="H59" s="16">
        <v>19028535</v>
      </c>
      <c r="I59" s="16">
        <v>18004209</v>
      </c>
      <c r="J59" s="16">
        <f t="shared" si="6"/>
        <v>-1024326</v>
      </c>
      <c r="K59" s="17">
        <f t="shared" si="7"/>
        <v>-5.3831049000882099E-2</v>
      </c>
      <c r="L59" s="1"/>
    </row>
    <row r="60" spans="1:12" ht="27" customHeight="1" x14ac:dyDescent="0.25">
      <c r="A60" s="14" t="s">
        <v>35</v>
      </c>
      <c r="B60" s="14" t="s">
        <v>35</v>
      </c>
      <c r="C60" s="14" t="s">
        <v>110</v>
      </c>
      <c r="D60" s="15" t="s">
        <v>111</v>
      </c>
      <c r="E60" s="16">
        <v>2236475</v>
      </c>
      <c r="F60" s="16">
        <v>2236475</v>
      </c>
      <c r="G60" s="16">
        <v>274254</v>
      </c>
      <c r="H60" s="16">
        <v>2299321</v>
      </c>
      <c r="I60" s="16">
        <v>1678615</v>
      </c>
      <c r="J60" s="16">
        <f t="shared" si="6"/>
        <v>-620706</v>
      </c>
      <c r="K60" s="17">
        <f t="shared" si="7"/>
        <v>-0.2699518683994101</v>
      </c>
      <c r="L60" s="1"/>
    </row>
    <row r="61" spans="1:12" ht="27" customHeight="1" x14ac:dyDescent="0.25">
      <c r="A61" s="14" t="s">
        <v>35</v>
      </c>
      <c r="B61" s="14" t="s">
        <v>35</v>
      </c>
      <c r="C61" s="14" t="s">
        <v>94</v>
      </c>
      <c r="D61" s="15" t="s">
        <v>95</v>
      </c>
      <c r="E61" s="16">
        <v>251601</v>
      </c>
      <c r="F61" s="16">
        <v>251601</v>
      </c>
      <c r="G61" s="16">
        <v>95006</v>
      </c>
      <c r="H61" s="16">
        <v>259401</v>
      </c>
      <c r="I61" s="16">
        <v>157692</v>
      </c>
      <c r="J61" s="16">
        <f t="shared" si="6"/>
        <v>-101709</v>
      </c>
      <c r="K61" s="17">
        <f t="shared" si="7"/>
        <v>-0.39209178067933431</v>
      </c>
      <c r="L61" s="1"/>
    </row>
    <row r="62" spans="1:12" ht="15" customHeight="1" x14ac:dyDescent="0.25">
      <c r="A62" s="14" t="s">
        <v>35</v>
      </c>
      <c r="B62" s="14" t="s">
        <v>35</v>
      </c>
      <c r="C62" s="14" t="s">
        <v>96</v>
      </c>
      <c r="D62" s="15" t="s">
        <v>97</v>
      </c>
      <c r="E62" s="16">
        <v>11845917</v>
      </c>
      <c r="F62" s="16">
        <v>11845917</v>
      </c>
      <c r="G62" s="16">
        <v>4884823</v>
      </c>
      <c r="H62" s="16">
        <v>12213140</v>
      </c>
      <c r="I62" s="16">
        <v>12213140</v>
      </c>
      <c r="J62" s="16">
        <f t="shared" si="6"/>
        <v>0</v>
      </c>
      <c r="K62" s="17">
        <f t="shared" si="7"/>
        <v>0</v>
      </c>
      <c r="L62" s="1"/>
    </row>
    <row r="63" spans="1:12" ht="15" customHeight="1" x14ac:dyDescent="0.25">
      <c r="A63" s="14" t="s">
        <v>35</v>
      </c>
      <c r="B63" s="14" t="s">
        <v>35</v>
      </c>
      <c r="C63" s="14" t="s">
        <v>112</v>
      </c>
      <c r="D63" s="15" t="s">
        <v>113</v>
      </c>
      <c r="E63" s="16">
        <v>1362959</v>
      </c>
      <c r="F63" s="16">
        <v>1362959</v>
      </c>
      <c r="G63" s="16">
        <v>331900</v>
      </c>
      <c r="H63" s="16">
        <v>1405211</v>
      </c>
      <c r="I63" s="16">
        <v>1187514</v>
      </c>
      <c r="J63" s="16">
        <f t="shared" si="6"/>
        <v>-217697</v>
      </c>
      <c r="K63" s="17">
        <f t="shared" si="7"/>
        <v>-0.15492121823697652</v>
      </c>
      <c r="L63" s="1"/>
    </row>
    <row r="64" spans="1:12" ht="27" customHeight="1" x14ac:dyDescent="0.25">
      <c r="A64" s="14" t="s">
        <v>35</v>
      </c>
      <c r="B64" s="14" t="s">
        <v>35</v>
      </c>
      <c r="C64" s="14" t="s">
        <v>114</v>
      </c>
      <c r="D64" s="15" t="s">
        <v>115</v>
      </c>
      <c r="E64" s="16">
        <v>1132085</v>
      </c>
      <c r="F64" s="16">
        <v>1061892</v>
      </c>
      <c r="G64" s="16">
        <v>313974</v>
      </c>
      <c r="H64" s="16">
        <v>1167180</v>
      </c>
      <c r="I64" s="16">
        <v>1167180</v>
      </c>
      <c r="J64" s="16">
        <f t="shared" si="6"/>
        <v>0</v>
      </c>
      <c r="K64" s="17">
        <f t="shared" si="7"/>
        <v>0</v>
      </c>
      <c r="L64" s="1"/>
    </row>
    <row r="65" spans="1:12" ht="15" customHeight="1" x14ac:dyDescent="0.25">
      <c r="A65" s="14" t="s">
        <v>35</v>
      </c>
      <c r="B65" s="14" t="s">
        <v>35</v>
      </c>
      <c r="C65" s="14" t="s">
        <v>116</v>
      </c>
      <c r="D65" s="15" t="s">
        <v>117</v>
      </c>
      <c r="E65" s="16">
        <v>1633639</v>
      </c>
      <c r="F65" s="16">
        <v>1633639</v>
      </c>
      <c r="G65" s="16">
        <v>83420</v>
      </c>
      <c r="H65" s="16">
        <v>1684282</v>
      </c>
      <c r="I65" s="16">
        <v>1600068</v>
      </c>
      <c r="J65" s="16">
        <f t="shared" si="6"/>
        <v>-84214</v>
      </c>
      <c r="K65" s="17">
        <f t="shared" si="7"/>
        <v>-4.9999940627519619E-2</v>
      </c>
      <c r="L65" s="1"/>
    </row>
    <row r="66" spans="1:12" ht="15" customHeight="1" x14ac:dyDescent="0.25">
      <c r="A66" s="14" t="s">
        <v>118</v>
      </c>
      <c r="B66" s="14" t="s">
        <v>35</v>
      </c>
      <c r="C66" s="14" t="s">
        <v>35</v>
      </c>
      <c r="D66" s="15" t="s">
        <v>119</v>
      </c>
      <c r="E66" s="16">
        <v>929466</v>
      </c>
      <c r="F66" s="16">
        <v>5971449</v>
      </c>
      <c r="G66" s="16">
        <v>135432</v>
      </c>
      <c r="H66" s="16">
        <v>958279</v>
      </c>
      <c r="I66" s="16">
        <v>958279</v>
      </c>
      <c r="J66" s="16">
        <f t="shared" si="6"/>
        <v>0</v>
      </c>
      <c r="K66" s="17">
        <f t="shared" si="7"/>
        <v>0</v>
      </c>
      <c r="L66" s="1"/>
    </row>
    <row r="67" spans="1:12" ht="15" customHeight="1" x14ac:dyDescent="0.25">
      <c r="A67" s="14" t="s">
        <v>35</v>
      </c>
      <c r="B67" s="14" t="s">
        <v>14</v>
      </c>
      <c r="C67" s="14" t="s">
        <v>35</v>
      </c>
      <c r="D67" s="15" t="s">
        <v>120</v>
      </c>
      <c r="E67" s="16">
        <v>10</v>
      </c>
      <c r="F67" s="16">
        <v>10</v>
      </c>
      <c r="G67" s="16">
        <v>0</v>
      </c>
      <c r="H67" s="16">
        <v>10</v>
      </c>
      <c r="I67" s="16">
        <v>10</v>
      </c>
      <c r="J67" s="16">
        <f t="shared" si="6"/>
        <v>0</v>
      </c>
      <c r="K67" s="17">
        <f t="shared" si="7"/>
        <v>0</v>
      </c>
      <c r="L67" s="1"/>
    </row>
    <row r="68" spans="1:12" ht="15" customHeight="1" x14ac:dyDescent="0.25">
      <c r="A68" s="14" t="s">
        <v>35</v>
      </c>
      <c r="B68" s="14" t="s">
        <v>55</v>
      </c>
      <c r="C68" s="14" t="s">
        <v>35</v>
      </c>
      <c r="D68" s="15" t="s">
        <v>121</v>
      </c>
      <c r="E68" s="16">
        <v>929456</v>
      </c>
      <c r="F68" s="16">
        <v>5971439</v>
      </c>
      <c r="G68" s="16">
        <v>135432</v>
      </c>
      <c r="H68" s="16">
        <v>958269</v>
      </c>
      <c r="I68" s="16">
        <v>958269</v>
      </c>
      <c r="J68" s="16">
        <f t="shared" si="6"/>
        <v>0</v>
      </c>
      <c r="K68" s="17">
        <f t="shared" si="7"/>
        <v>0</v>
      </c>
      <c r="L68" s="1"/>
    </row>
    <row r="69" spans="1:12" ht="15" customHeight="1" x14ac:dyDescent="0.25">
      <c r="A69" s="14" t="s">
        <v>122</v>
      </c>
      <c r="B69" s="14" t="s">
        <v>35</v>
      </c>
      <c r="C69" s="14" t="s">
        <v>35</v>
      </c>
      <c r="D69" s="15" t="s">
        <v>123</v>
      </c>
      <c r="E69" s="16">
        <v>10</v>
      </c>
      <c r="F69" s="16">
        <v>10</v>
      </c>
      <c r="G69" s="16">
        <v>6135901</v>
      </c>
      <c r="H69" s="16">
        <v>10</v>
      </c>
      <c r="I69" s="16">
        <v>10</v>
      </c>
      <c r="J69" s="16">
        <f t="shared" si="6"/>
        <v>0</v>
      </c>
      <c r="K69" s="17">
        <f t="shared" si="7"/>
        <v>0</v>
      </c>
      <c r="L69" s="1"/>
    </row>
    <row r="70" spans="1:12" ht="27" customHeight="1" x14ac:dyDescent="0.25">
      <c r="A70" s="22" t="s">
        <v>35</v>
      </c>
      <c r="B70" s="22" t="s">
        <v>39</v>
      </c>
      <c r="C70" s="22" t="s">
        <v>35</v>
      </c>
      <c r="D70" s="23" t="s">
        <v>124</v>
      </c>
      <c r="E70" s="24">
        <v>10</v>
      </c>
      <c r="F70" s="24">
        <v>10</v>
      </c>
      <c r="G70" s="24">
        <v>6135901</v>
      </c>
      <c r="H70" s="24">
        <v>10</v>
      </c>
      <c r="I70" s="24">
        <v>10</v>
      </c>
      <c r="J70" s="24">
        <f t="shared" si="6"/>
        <v>0</v>
      </c>
      <c r="K70" s="25">
        <f t="shared" si="7"/>
        <v>0</v>
      </c>
      <c r="L70" s="1"/>
    </row>
    <row r="71" spans="1:12" ht="27" customHeight="1" x14ac:dyDescent="0.25">
      <c r="A71" s="26" t="s">
        <v>125</v>
      </c>
      <c r="B71" s="26" t="s">
        <v>35</v>
      </c>
      <c r="C71" s="26" t="s">
        <v>35</v>
      </c>
      <c r="D71" s="27" t="s">
        <v>126</v>
      </c>
      <c r="E71" s="28">
        <v>1340043</v>
      </c>
      <c r="F71" s="28">
        <v>1307775</v>
      </c>
      <c r="G71" s="28">
        <v>866538</v>
      </c>
      <c r="H71" s="28">
        <v>1381585</v>
      </c>
      <c r="I71" s="28">
        <v>737582</v>
      </c>
      <c r="J71" s="28">
        <f t="shared" si="6"/>
        <v>-644003</v>
      </c>
      <c r="K71" s="29">
        <f t="shared" si="7"/>
        <v>-0.46613346265340172</v>
      </c>
      <c r="L71" s="1"/>
    </row>
    <row r="72" spans="1:12" ht="15" customHeight="1" x14ac:dyDescent="0.25">
      <c r="A72" s="14" t="s">
        <v>35</v>
      </c>
      <c r="B72" s="14" t="s">
        <v>11</v>
      </c>
      <c r="C72" s="14" t="s">
        <v>35</v>
      </c>
      <c r="D72" s="15" t="s">
        <v>127</v>
      </c>
      <c r="E72" s="16">
        <v>593270</v>
      </c>
      <c r="F72" s="16">
        <v>563608</v>
      </c>
      <c r="G72" s="16">
        <v>561202</v>
      </c>
      <c r="H72" s="16">
        <v>611661</v>
      </c>
      <c r="I72" s="16">
        <v>0</v>
      </c>
      <c r="J72" s="16">
        <f t="shared" si="6"/>
        <v>-611661</v>
      </c>
      <c r="K72" s="17">
        <f t="shared" si="7"/>
        <v>-1</v>
      </c>
      <c r="L72" s="1"/>
    </row>
    <row r="73" spans="1:12" ht="15" customHeight="1" x14ac:dyDescent="0.25">
      <c r="A73" s="14" t="s">
        <v>35</v>
      </c>
      <c r="B73" s="14" t="s">
        <v>64</v>
      </c>
      <c r="C73" s="14" t="s">
        <v>35</v>
      </c>
      <c r="D73" s="15" t="s">
        <v>128</v>
      </c>
      <c r="E73" s="16">
        <v>36470</v>
      </c>
      <c r="F73" s="16">
        <v>34646</v>
      </c>
      <c r="G73" s="16">
        <v>34636</v>
      </c>
      <c r="H73" s="16">
        <v>37601</v>
      </c>
      <c r="I73" s="16">
        <v>0</v>
      </c>
      <c r="J73" s="16">
        <f t="shared" si="6"/>
        <v>-37601</v>
      </c>
      <c r="K73" s="17">
        <f t="shared" si="7"/>
        <v>-1</v>
      </c>
      <c r="L73" s="1"/>
    </row>
    <row r="74" spans="1:12" ht="15" customHeight="1" x14ac:dyDescent="0.25">
      <c r="A74" s="14" t="s">
        <v>35</v>
      </c>
      <c r="B74" s="14" t="s">
        <v>37</v>
      </c>
      <c r="C74" s="14" t="s">
        <v>35</v>
      </c>
      <c r="D74" s="15" t="s">
        <v>129</v>
      </c>
      <c r="E74" s="16">
        <v>15630</v>
      </c>
      <c r="F74" s="16">
        <v>14848</v>
      </c>
      <c r="G74" s="16">
        <v>14832</v>
      </c>
      <c r="H74" s="16">
        <v>16115</v>
      </c>
      <c r="I74" s="16">
        <v>0</v>
      </c>
      <c r="J74" s="16">
        <f t="shared" si="6"/>
        <v>-16115</v>
      </c>
      <c r="K74" s="17">
        <f t="shared" si="7"/>
        <v>-1</v>
      </c>
      <c r="L74" s="1"/>
    </row>
    <row r="75" spans="1:12" ht="15" customHeight="1" x14ac:dyDescent="0.25">
      <c r="A75" s="14" t="s">
        <v>35</v>
      </c>
      <c r="B75" s="14" t="s">
        <v>130</v>
      </c>
      <c r="C75" s="14" t="s">
        <v>35</v>
      </c>
      <c r="D75" s="15" t="s">
        <v>131</v>
      </c>
      <c r="E75" s="16">
        <v>694673</v>
      </c>
      <c r="F75" s="16">
        <v>694673</v>
      </c>
      <c r="G75" s="16">
        <v>255868</v>
      </c>
      <c r="H75" s="16">
        <v>716208</v>
      </c>
      <c r="I75" s="16">
        <v>737582</v>
      </c>
      <c r="J75" s="16">
        <f t="shared" si="6"/>
        <v>21374</v>
      </c>
      <c r="K75" s="17">
        <f t="shared" si="7"/>
        <v>2.9843285749391237E-2</v>
      </c>
      <c r="L75" s="1"/>
    </row>
    <row r="76" spans="1:12" ht="15" customHeight="1" x14ac:dyDescent="0.25">
      <c r="A76" s="14" t="s">
        <v>132</v>
      </c>
      <c r="B76" s="14" t="s">
        <v>35</v>
      </c>
      <c r="C76" s="14" t="s">
        <v>35</v>
      </c>
      <c r="D76" s="15" t="s">
        <v>133</v>
      </c>
      <c r="E76" s="16">
        <v>134537846</v>
      </c>
      <c r="F76" s="16">
        <v>134537846</v>
      </c>
      <c r="G76" s="16">
        <v>99604637</v>
      </c>
      <c r="H76" s="16">
        <v>138708519</v>
      </c>
      <c r="I76" s="16">
        <v>135544523</v>
      </c>
      <c r="J76" s="16">
        <f t="shared" si="6"/>
        <v>-3163996</v>
      </c>
      <c r="K76" s="17">
        <f t="shared" si="7"/>
        <v>-2.2810394219550424E-2</v>
      </c>
      <c r="L76" s="1"/>
    </row>
    <row r="77" spans="1:12" ht="15" customHeight="1" x14ac:dyDescent="0.25">
      <c r="A77" s="14" t="s">
        <v>35</v>
      </c>
      <c r="B77" s="14" t="s">
        <v>64</v>
      </c>
      <c r="C77" s="14" t="s">
        <v>35</v>
      </c>
      <c r="D77" s="15" t="s">
        <v>65</v>
      </c>
      <c r="E77" s="16">
        <v>134537846</v>
      </c>
      <c r="F77" s="16">
        <v>134537846</v>
      </c>
      <c r="G77" s="16">
        <v>99604637</v>
      </c>
      <c r="H77" s="16">
        <v>138708519</v>
      </c>
      <c r="I77" s="16">
        <v>135544523</v>
      </c>
      <c r="J77" s="16">
        <f t="shared" si="6"/>
        <v>-3163996</v>
      </c>
      <c r="K77" s="17">
        <f t="shared" si="7"/>
        <v>-2.2810394219550424E-2</v>
      </c>
      <c r="L77" s="1"/>
    </row>
    <row r="78" spans="1:12" ht="15" customHeight="1" x14ac:dyDescent="0.25">
      <c r="A78" s="14" t="s">
        <v>35</v>
      </c>
      <c r="B78" s="14" t="s">
        <v>35</v>
      </c>
      <c r="C78" s="14" t="s">
        <v>134</v>
      </c>
      <c r="D78" s="15" t="s">
        <v>135</v>
      </c>
      <c r="E78" s="16">
        <v>92277164</v>
      </c>
      <c r="F78" s="16">
        <v>92277164</v>
      </c>
      <c r="G78" s="16">
        <v>71758216</v>
      </c>
      <c r="H78" s="16">
        <v>95137756</v>
      </c>
      <c r="I78" s="16">
        <v>95137756</v>
      </c>
      <c r="J78" s="16">
        <f t="shared" si="6"/>
        <v>0</v>
      </c>
      <c r="K78" s="17">
        <f t="shared" si="7"/>
        <v>0</v>
      </c>
      <c r="L78" s="1"/>
    </row>
    <row r="79" spans="1:12" ht="15" customHeight="1" x14ac:dyDescent="0.25">
      <c r="A79" s="14" t="s">
        <v>35</v>
      </c>
      <c r="B79" s="14" t="s">
        <v>35</v>
      </c>
      <c r="C79" s="14" t="s">
        <v>68</v>
      </c>
      <c r="D79" s="15" t="s">
        <v>136</v>
      </c>
      <c r="E79" s="16">
        <v>35887355</v>
      </c>
      <c r="F79" s="16">
        <v>35887355</v>
      </c>
      <c r="G79" s="16">
        <v>27094396</v>
      </c>
      <c r="H79" s="16">
        <v>36999863</v>
      </c>
      <c r="I79" s="16">
        <v>36999863</v>
      </c>
      <c r="J79" s="16">
        <f t="shared" si="6"/>
        <v>0</v>
      </c>
      <c r="K79" s="17">
        <f t="shared" si="7"/>
        <v>0</v>
      </c>
      <c r="L79" s="1"/>
    </row>
    <row r="80" spans="1:12" ht="15" customHeight="1" x14ac:dyDescent="0.25">
      <c r="A80" s="14" t="s">
        <v>35</v>
      </c>
      <c r="B80" s="14" t="s">
        <v>35</v>
      </c>
      <c r="C80" s="14" t="s">
        <v>137</v>
      </c>
      <c r="D80" s="15" t="s">
        <v>138</v>
      </c>
      <c r="E80" s="16">
        <v>2752166</v>
      </c>
      <c r="F80" s="16">
        <v>2752166</v>
      </c>
      <c r="G80" s="16">
        <v>707231</v>
      </c>
      <c r="H80" s="16">
        <v>2837483</v>
      </c>
      <c r="I80" s="16">
        <v>2837483</v>
      </c>
      <c r="J80" s="16">
        <f t="shared" si="6"/>
        <v>0</v>
      </c>
      <c r="K80" s="17">
        <f t="shared" si="7"/>
        <v>0</v>
      </c>
      <c r="L80" s="1"/>
    </row>
    <row r="81" spans="1:12" ht="15" customHeight="1" x14ac:dyDescent="0.25">
      <c r="A81" s="14" t="s">
        <v>35</v>
      </c>
      <c r="B81" s="14" t="s">
        <v>35</v>
      </c>
      <c r="C81" s="14" t="s">
        <v>41</v>
      </c>
      <c r="D81" s="15" t="s">
        <v>139</v>
      </c>
      <c r="E81" s="16">
        <v>3621161</v>
      </c>
      <c r="F81" s="16">
        <v>3621161</v>
      </c>
      <c r="G81" s="16">
        <v>44794</v>
      </c>
      <c r="H81" s="54">
        <v>3733417</v>
      </c>
      <c r="I81" s="54">
        <v>569421</v>
      </c>
      <c r="J81" s="54">
        <f t="shared" si="6"/>
        <v>-3163996</v>
      </c>
      <c r="K81" s="55">
        <f t="shared" si="7"/>
        <v>-0.84747993594072135</v>
      </c>
      <c r="L81" s="1"/>
    </row>
    <row r="82" spans="1:12" ht="15" customHeight="1" x14ac:dyDescent="0.25">
      <c r="A82" s="14" t="s">
        <v>140</v>
      </c>
      <c r="B82" s="14" t="s">
        <v>35</v>
      </c>
      <c r="C82" s="14" t="s">
        <v>35</v>
      </c>
      <c r="D82" s="15" t="s">
        <v>141</v>
      </c>
      <c r="E82" s="16">
        <v>114625492</v>
      </c>
      <c r="F82" s="16">
        <v>107629644</v>
      </c>
      <c r="G82" s="16">
        <v>75905101</v>
      </c>
      <c r="H82" s="54">
        <v>118178884</v>
      </c>
      <c r="I82" s="54">
        <v>115781170</v>
      </c>
      <c r="J82" s="54">
        <f t="shared" si="6"/>
        <v>-2397714</v>
      </c>
      <c r="K82" s="55">
        <f t="shared" si="7"/>
        <v>-2.0288852956167704E-2</v>
      </c>
      <c r="L82" s="1"/>
    </row>
    <row r="83" spans="1:12" ht="15" customHeight="1" x14ac:dyDescent="0.25">
      <c r="A83" s="14" t="s">
        <v>35</v>
      </c>
      <c r="B83" s="14" t="s">
        <v>14</v>
      </c>
      <c r="C83" s="14" t="s">
        <v>35</v>
      </c>
      <c r="D83" s="15" t="s">
        <v>87</v>
      </c>
      <c r="E83" s="16">
        <v>114500503</v>
      </c>
      <c r="F83" s="16">
        <v>107510904</v>
      </c>
      <c r="G83" s="16">
        <v>75905101</v>
      </c>
      <c r="H83" s="54">
        <v>118050020</v>
      </c>
      <c r="I83" s="54">
        <v>115491220</v>
      </c>
      <c r="J83" s="54">
        <f t="shared" si="6"/>
        <v>-2558800</v>
      </c>
      <c r="K83" s="55">
        <f t="shared" si="7"/>
        <v>-2.1675557530612871E-2</v>
      </c>
      <c r="L83" s="1"/>
    </row>
    <row r="84" spans="1:12" ht="15" customHeight="1" x14ac:dyDescent="0.25">
      <c r="A84" s="14" t="s">
        <v>35</v>
      </c>
      <c r="B84" s="14" t="s">
        <v>35</v>
      </c>
      <c r="C84" s="14" t="s">
        <v>110</v>
      </c>
      <c r="D84" s="15" t="s">
        <v>142</v>
      </c>
      <c r="E84" s="16">
        <v>35048419</v>
      </c>
      <c r="F84" s="16">
        <v>33198419</v>
      </c>
      <c r="G84" s="16">
        <v>14368277</v>
      </c>
      <c r="H84" s="54">
        <v>36134920</v>
      </c>
      <c r="I84" s="54">
        <v>36134920</v>
      </c>
      <c r="J84" s="54">
        <f t="shared" si="6"/>
        <v>0</v>
      </c>
      <c r="K84" s="55">
        <f t="shared" si="7"/>
        <v>0</v>
      </c>
      <c r="L84" s="1"/>
    </row>
    <row r="85" spans="1:12" ht="15" customHeight="1" x14ac:dyDescent="0.25">
      <c r="A85" s="14" t="s">
        <v>35</v>
      </c>
      <c r="B85" s="14" t="s">
        <v>35</v>
      </c>
      <c r="C85" s="14" t="s">
        <v>143</v>
      </c>
      <c r="D85" s="15" t="s">
        <v>144</v>
      </c>
      <c r="E85" s="16">
        <v>7728216</v>
      </c>
      <c r="F85" s="16">
        <v>7691805</v>
      </c>
      <c r="G85" s="16">
        <v>3685762</v>
      </c>
      <c r="H85" s="16">
        <v>7967791</v>
      </c>
      <c r="I85" s="16">
        <v>7198531</v>
      </c>
      <c r="J85" s="16">
        <f t="shared" si="6"/>
        <v>-769260</v>
      </c>
      <c r="K85" s="17">
        <f t="shared" si="7"/>
        <v>-9.6546207098052644E-2</v>
      </c>
      <c r="L85" s="1"/>
    </row>
    <row r="86" spans="1:12" ht="15" customHeight="1" x14ac:dyDescent="0.25">
      <c r="A86" s="14" t="s">
        <v>35</v>
      </c>
      <c r="B86" s="14" t="s">
        <v>35</v>
      </c>
      <c r="C86" s="14" t="s">
        <v>137</v>
      </c>
      <c r="D86" s="15" t="s">
        <v>104</v>
      </c>
      <c r="E86" s="16">
        <v>22443000</v>
      </c>
      <c r="F86" s="16">
        <v>21320850</v>
      </c>
      <c r="G86" s="16">
        <v>19322235</v>
      </c>
      <c r="H86" s="16">
        <v>23138733</v>
      </c>
      <c r="I86" s="16">
        <v>23138733</v>
      </c>
      <c r="J86" s="16">
        <f t="shared" si="6"/>
        <v>0</v>
      </c>
      <c r="K86" s="17">
        <f t="shared" si="7"/>
        <v>0</v>
      </c>
      <c r="L86" s="1"/>
    </row>
    <row r="87" spans="1:12" ht="15" customHeight="1" x14ac:dyDescent="0.25">
      <c r="A87" s="14" t="s">
        <v>35</v>
      </c>
      <c r="B87" s="14" t="s">
        <v>35</v>
      </c>
      <c r="C87" s="14" t="s">
        <v>145</v>
      </c>
      <c r="D87" s="15" t="s">
        <v>106</v>
      </c>
      <c r="E87" s="16">
        <v>24162766</v>
      </c>
      <c r="F87" s="16">
        <v>22954628</v>
      </c>
      <c r="G87" s="16">
        <v>20415381</v>
      </c>
      <c r="H87" s="16">
        <v>24911812</v>
      </c>
      <c r="I87" s="16">
        <v>24911812</v>
      </c>
      <c r="J87" s="16">
        <f t="shared" si="6"/>
        <v>0</v>
      </c>
      <c r="K87" s="17">
        <f t="shared" si="7"/>
        <v>0</v>
      </c>
      <c r="L87" s="1"/>
    </row>
    <row r="88" spans="1:12" ht="15" customHeight="1" x14ac:dyDescent="0.25">
      <c r="A88" s="14" t="s">
        <v>35</v>
      </c>
      <c r="B88" s="14" t="s">
        <v>35</v>
      </c>
      <c r="C88" s="14" t="s">
        <v>41</v>
      </c>
      <c r="D88" s="15" t="s">
        <v>146</v>
      </c>
      <c r="E88" s="16">
        <v>5836856</v>
      </c>
      <c r="F88" s="16">
        <v>5545013</v>
      </c>
      <c r="G88" s="16">
        <v>5209874</v>
      </c>
      <c r="H88" s="16">
        <v>6017799</v>
      </c>
      <c r="I88" s="16">
        <v>5989505</v>
      </c>
      <c r="J88" s="16">
        <f t="shared" si="6"/>
        <v>-28294</v>
      </c>
      <c r="K88" s="17">
        <f t="shared" si="7"/>
        <v>-4.7017190172021365E-3</v>
      </c>
      <c r="L88" s="1"/>
    </row>
    <row r="89" spans="1:12" ht="15" customHeight="1" x14ac:dyDescent="0.25">
      <c r="A89" s="14" t="s">
        <v>35</v>
      </c>
      <c r="B89" s="14" t="s">
        <v>35</v>
      </c>
      <c r="C89" s="14" t="s">
        <v>70</v>
      </c>
      <c r="D89" s="15" t="s">
        <v>101</v>
      </c>
      <c r="E89" s="16">
        <v>1598045</v>
      </c>
      <c r="F89" s="16">
        <v>998045</v>
      </c>
      <c r="G89" s="16">
        <v>602948</v>
      </c>
      <c r="H89" s="16">
        <v>1647584</v>
      </c>
      <c r="I89" s="16">
        <v>1055796</v>
      </c>
      <c r="J89" s="16">
        <f t="shared" si="6"/>
        <v>-591788</v>
      </c>
      <c r="K89" s="17">
        <f t="shared" si="7"/>
        <v>-0.35918532833530792</v>
      </c>
      <c r="L89" s="1"/>
    </row>
    <row r="90" spans="1:12" ht="27" customHeight="1" x14ac:dyDescent="0.25">
      <c r="A90" s="14" t="s">
        <v>35</v>
      </c>
      <c r="B90" s="14" t="s">
        <v>35</v>
      </c>
      <c r="C90" s="14" t="s">
        <v>147</v>
      </c>
      <c r="D90" s="15" t="s">
        <v>99</v>
      </c>
      <c r="E90" s="16">
        <v>1517864</v>
      </c>
      <c r="F90" s="16">
        <v>1441971</v>
      </c>
      <c r="G90" s="16">
        <v>1137445</v>
      </c>
      <c r="H90" s="16">
        <v>1564918</v>
      </c>
      <c r="I90" s="16">
        <v>1564918</v>
      </c>
      <c r="J90" s="16">
        <f t="shared" si="6"/>
        <v>0</v>
      </c>
      <c r="K90" s="17">
        <f t="shared" si="7"/>
        <v>0</v>
      </c>
      <c r="L90" s="1"/>
    </row>
    <row r="91" spans="1:12" ht="27" customHeight="1" x14ac:dyDescent="0.25">
      <c r="A91" s="14" t="s">
        <v>35</v>
      </c>
      <c r="B91" s="14" t="s">
        <v>35</v>
      </c>
      <c r="C91" s="14" t="s">
        <v>148</v>
      </c>
      <c r="D91" s="15" t="s">
        <v>108</v>
      </c>
      <c r="E91" s="16">
        <v>1990472</v>
      </c>
      <c r="F91" s="16">
        <v>1300000</v>
      </c>
      <c r="G91" s="16">
        <v>668325</v>
      </c>
      <c r="H91" s="16">
        <v>2052177</v>
      </c>
      <c r="I91" s="16">
        <v>2052176</v>
      </c>
      <c r="J91" s="16">
        <f t="shared" si="6"/>
        <v>-1</v>
      </c>
      <c r="K91" s="17">
        <f t="shared" si="7"/>
        <v>-4.872874025973393E-7</v>
      </c>
      <c r="L91" s="1"/>
    </row>
    <row r="92" spans="1:12" ht="15" customHeight="1" x14ac:dyDescent="0.25">
      <c r="A92" s="22" t="s">
        <v>35</v>
      </c>
      <c r="B92" s="22" t="s">
        <v>35</v>
      </c>
      <c r="C92" s="22" t="s">
        <v>149</v>
      </c>
      <c r="D92" s="23" t="s">
        <v>150</v>
      </c>
      <c r="E92" s="24">
        <v>215435</v>
      </c>
      <c r="F92" s="24">
        <v>204663</v>
      </c>
      <c r="G92" s="24">
        <v>26975</v>
      </c>
      <c r="H92" s="24">
        <v>222113</v>
      </c>
      <c r="I92" s="24">
        <v>214897</v>
      </c>
      <c r="J92" s="24">
        <f t="shared" si="6"/>
        <v>-7216</v>
      </c>
      <c r="K92" s="25">
        <f t="shared" si="7"/>
        <v>-3.2487967836191491E-2</v>
      </c>
      <c r="L92" s="1"/>
    </row>
    <row r="93" spans="1:12" ht="15" customHeight="1" x14ac:dyDescent="0.25">
      <c r="A93" s="26" t="s">
        <v>35</v>
      </c>
      <c r="B93" s="26" t="s">
        <v>35</v>
      </c>
      <c r="C93" s="26" t="s">
        <v>151</v>
      </c>
      <c r="D93" s="27" t="s">
        <v>152</v>
      </c>
      <c r="E93" s="28">
        <v>6399773</v>
      </c>
      <c r="F93" s="28">
        <v>5799772</v>
      </c>
      <c r="G93" s="28">
        <v>4865827</v>
      </c>
      <c r="H93" s="28">
        <v>6598166</v>
      </c>
      <c r="I93" s="28">
        <v>6598166</v>
      </c>
      <c r="J93" s="28">
        <f t="shared" si="6"/>
        <v>0</v>
      </c>
      <c r="K93" s="29">
        <f t="shared" si="7"/>
        <v>0</v>
      </c>
      <c r="L93" s="1"/>
    </row>
    <row r="94" spans="1:12" ht="27" customHeight="1" x14ac:dyDescent="0.25">
      <c r="A94" s="14" t="s">
        <v>35</v>
      </c>
      <c r="B94" s="14" t="s">
        <v>35</v>
      </c>
      <c r="C94" s="14" t="s">
        <v>72</v>
      </c>
      <c r="D94" s="15" t="s">
        <v>153</v>
      </c>
      <c r="E94" s="16">
        <v>7072431</v>
      </c>
      <c r="F94" s="16">
        <v>6592873</v>
      </c>
      <c r="G94" s="16">
        <v>5602052</v>
      </c>
      <c r="H94" s="16">
        <v>7291677</v>
      </c>
      <c r="I94" s="16">
        <v>6129436</v>
      </c>
      <c r="J94" s="16">
        <f t="shared" si="6"/>
        <v>-1162241</v>
      </c>
      <c r="K94" s="17">
        <f t="shared" si="7"/>
        <v>-0.15939282554616724</v>
      </c>
      <c r="L94" s="1"/>
    </row>
    <row r="95" spans="1:12" ht="15" customHeight="1" x14ac:dyDescent="0.25">
      <c r="A95" s="14" t="s">
        <v>35</v>
      </c>
      <c r="B95" s="14" t="s">
        <v>35</v>
      </c>
      <c r="C95" s="14" t="s">
        <v>154</v>
      </c>
      <c r="D95" s="15" t="s">
        <v>117</v>
      </c>
      <c r="E95" s="16">
        <v>487226</v>
      </c>
      <c r="F95" s="16">
        <v>462865</v>
      </c>
      <c r="G95" s="16">
        <v>0</v>
      </c>
      <c r="H95" s="16">
        <v>502330</v>
      </c>
      <c r="I95" s="16">
        <v>502330</v>
      </c>
      <c r="J95" s="16">
        <f t="shared" si="6"/>
        <v>0</v>
      </c>
      <c r="K95" s="17">
        <f t="shared" si="7"/>
        <v>0</v>
      </c>
      <c r="L95" s="1"/>
    </row>
    <row r="96" spans="1:12" ht="15" customHeight="1" x14ac:dyDescent="0.25">
      <c r="A96" s="14" t="s">
        <v>35</v>
      </c>
      <c r="B96" s="14" t="s">
        <v>11</v>
      </c>
      <c r="C96" s="14" t="s">
        <v>35</v>
      </c>
      <c r="D96" s="15" t="s">
        <v>102</v>
      </c>
      <c r="E96" s="16">
        <v>124989</v>
      </c>
      <c r="F96" s="16">
        <v>118740</v>
      </c>
      <c r="G96" s="16">
        <v>0</v>
      </c>
      <c r="H96" s="16">
        <v>128864</v>
      </c>
      <c r="I96" s="16">
        <v>289950</v>
      </c>
      <c r="J96" s="16">
        <f t="shared" si="6"/>
        <v>161086</v>
      </c>
      <c r="K96" s="17">
        <f t="shared" si="7"/>
        <v>1.2500465607151725</v>
      </c>
      <c r="L96" s="1"/>
    </row>
    <row r="97" spans="1:12" ht="27" customHeight="1" x14ac:dyDescent="0.25">
      <c r="A97" s="14" t="s">
        <v>35</v>
      </c>
      <c r="B97" s="14" t="s">
        <v>35</v>
      </c>
      <c r="C97" s="14" t="s">
        <v>103</v>
      </c>
      <c r="D97" s="15" t="s">
        <v>111</v>
      </c>
      <c r="E97" s="16">
        <v>124989</v>
      </c>
      <c r="F97" s="16">
        <v>118740</v>
      </c>
      <c r="G97" s="16">
        <v>0</v>
      </c>
      <c r="H97" s="16">
        <v>128864</v>
      </c>
      <c r="I97" s="16">
        <v>289950</v>
      </c>
      <c r="J97" s="16">
        <f t="shared" si="6"/>
        <v>161086</v>
      </c>
      <c r="K97" s="17">
        <f t="shared" si="7"/>
        <v>1.2500465607151725</v>
      </c>
      <c r="L97" s="1"/>
    </row>
    <row r="98" spans="1:12" ht="15" customHeight="1" x14ac:dyDescent="0.25">
      <c r="A98" s="14" t="s">
        <v>155</v>
      </c>
      <c r="B98" s="14" t="s">
        <v>35</v>
      </c>
      <c r="C98" s="14" t="s">
        <v>35</v>
      </c>
      <c r="D98" s="15" t="s">
        <v>156</v>
      </c>
      <c r="E98" s="16">
        <v>10</v>
      </c>
      <c r="F98" s="16">
        <v>6196632</v>
      </c>
      <c r="G98" s="16">
        <v>6127157</v>
      </c>
      <c r="H98" s="16">
        <v>10</v>
      </c>
      <c r="I98" s="16">
        <v>10</v>
      </c>
      <c r="J98" s="16">
        <f t="shared" si="6"/>
        <v>0</v>
      </c>
      <c r="K98" s="17">
        <f t="shared" si="7"/>
        <v>0</v>
      </c>
      <c r="L98" s="1"/>
    </row>
    <row r="99" spans="1:12" ht="15" customHeight="1" x14ac:dyDescent="0.25">
      <c r="A99" s="22" t="s">
        <v>35</v>
      </c>
      <c r="B99" s="22" t="s">
        <v>130</v>
      </c>
      <c r="C99" s="22" t="s">
        <v>35</v>
      </c>
      <c r="D99" s="23" t="s">
        <v>157</v>
      </c>
      <c r="E99" s="24">
        <v>10</v>
      </c>
      <c r="F99" s="24">
        <v>6196632</v>
      </c>
      <c r="G99" s="24">
        <v>6127157</v>
      </c>
      <c r="H99" s="24">
        <v>10</v>
      </c>
      <c r="I99" s="24">
        <v>10</v>
      </c>
      <c r="J99" s="24">
        <f t="shared" si="6"/>
        <v>0</v>
      </c>
      <c r="K99" s="25">
        <f t="shared" si="7"/>
        <v>0</v>
      </c>
      <c r="L99" s="1"/>
    </row>
    <row r="100" spans="1:1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" customHeight="1" x14ac:dyDescent="0.25">
      <c r="A101" s="32" t="s">
        <v>158</v>
      </c>
      <c r="B101" s="33"/>
      <c r="C101" s="33"/>
      <c r="D101" s="33"/>
      <c r="E101" s="18">
        <v>271096755</v>
      </c>
      <c r="F101" s="18">
        <v>263450989</v>
      </c>
      <c r="G101" s="18">
        <v>182668437</v>
      </c>
      <c r="H101" s="18">
        <v>277749866</v>
      </c>
      <c r="I101" s="18">
        <v>274822213</v>
      </c>
      <c r="J101" s="18">
        <v>-2927653</v>
      </c>
      <c r="K101" s="19">
        <v>-1.0540609945784816E-2</v>
      </c>
      <c r="L101" s="1"/>
    </row>
    <row r="102" spans="1:12" ht="15" customHeight="1" x14ac:dyDescent="0.25">
      <c r="A102" s="34" t="s">
        <v>159</v>
      </c>
      <c r="B102" s="35"/>
      <c r="C102" s="35"/>
      <c r="D102" s="35"/>
      <c r="E102" s="35"/>
      <c r="F102" s="35"/>
      <c r="G102" s="35"/>
      <c r="H102" s="35"/>
      <c r="I102" s="35"/>
      <c r="J102" s="1"/>
      <c r="K102" s="1"/>
      <c r="L102" s="1"/>
    </row>
    <row r="103" spans="1:12" ht="4.9000000000000004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101:D101"/>
    <mergeCell ref="A102:I102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2025-09-29T21:57:36Z</dcterms:modified>
</cp:coreProperties>
</file>