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4A1257E-5944-4D8C-9A6E-B9B8CA2D8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analitico'!$A$1:$K$39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K17" i="1"/>
  <c r="J18" i="1"/>
  <c r="K18" i="1" s="1"/>
  <c r="J23" i="1"/>
  <c r="K23" i="1" s="1"/>
  <c r="K22" i="1"/>
  <c r="J22" i="1"/>
  <c r="J21" i="1"/>
  <c r="K21" i="1" s="1"/>
  <c r="J35" i="1"/>
  <c r="K35" i="1" s="1"/>
  <c r="J34" i="1"/>
  <c r="K34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0" i="1"/>
  <c r="K20" i="1" s="1"/>
  <c r="J19" i="1"/>
  <c r="K19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<sst xmlns="http://schemas.openxmlformats.org/spreadsheetml/2006/main" count="138" uniqueCount="81">
  <si>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</si>
  <si>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</si>
  <si>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</si>
  <si>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</si>
  <si>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</si>
  <si>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</si>
  <si>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</si>
  <si>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</si>
  <si>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</si>
  <si>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AGRICULTURA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</si>
  <si>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</si>
  <si>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</si>
  <si>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</si>
  <si>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INVESTIGACIÓN E INNOVACIÓN TECNOLÓGICA SILVOAGROPECUARIA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</si>
  <si>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</si>
  <si>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</si>
  <si>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</si>
  <si>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</si>
  <si>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</si>
  <si>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</si>
  <si>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</si>
  <si>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</si>
  <si>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</si>
  <si>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</si>
  <si>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</si>
  <si>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</si>
  <si>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</si>
  <si>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</si>
  <si>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</si>
  <si>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</si>
  <si>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</si>
  <si>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</si>
  <si>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</si>
  <si>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</si>
  <si>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</si>
  <si>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</si>
  <si>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</si>
  <si>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</si>
  <si>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</si>
  <si>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</si>
  <si>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</si>
  <si>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</si>
  <si>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Fondo de Innovación, Ciencia y Tecnología</t>
    </r>
  </si>
  <si>
    <r>
      <rPr>
        <sz val="10"/>
        <rFont val="Times New Roman"/>
      </rPr>
      <t>026</t>
    </r>
  </si>
  <si>
    <r>
      <rPr>
        <sz val="10"/>
        <rFont val="Times New Roman"/>
      </rPr>
      <t>Subsecretaría de Ciencia, Tecnología, Conocimiento e Innovación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</si>
  <si>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</si>
  <si>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</si>
  <si>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</si>
  <si>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</si>
  <si>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</si>
  <si>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</si>
  <si>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</si>
  <si>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</si>
  <si>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</si>
  <si>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</si>
  <si>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</si>
  <si>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</si>
  <si>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</si>
  <si>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</si>
  <si>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</si>
  <si>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</si>
  <si>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371</t>
    </r>
  </si>
  <si>
    <r>
      <rPr>
        <sz val="10"/>
        <rFont val="Times New Roman"/>
      </rPr>
      <t>Instituto de Investigaciones Agropecuarias</t>
    </r>
  </si>
  <si>
    <r>
      <rPr>
        <sz val="10"/>
        <rFont val="Times New Roman"/>
      </rPr>
      <t>372</t>
    </r>
  </si>
  <si>
    <r>
      <rPr>
        <sz val="10"/>
        <rFont val="Times New Roman"/>
      </rPr>
      <t>Fundación para la Innovación Agraria</t>
    </r>
  </si>
  <si>
    <r>
      <rPr>
        <sz val="10"/>
        <rFont val="Times New Roman"/>
      </rPr>
      <t>373</t>
    </r>
  </si>
  <si>
    <r>
      <rPr>
        <sz val="10"/>
        <rFont val="Times New Roman"/>
      </rPr>
      <t>Instituto Forestal</t>
    </r>
  </si>
  <si>
    <r>
      <rPr>
        <sz val="10"/>
        <rFont val="Times New Roman"/>
      </rPr>
      <t>374</t>
    </r>
  </si>
  <si>
    <r>
      <rPr>
        <sz val="10"/>
        <rFont val="Times New Roman"/>
      </rPr>
      <t>Centro de Información de Recursos Naturales</t>
    </r>
  </si>
  <si>
    <r>
      <rPr>
        <sz val="10"/>
        <rFont val="Times New Roman"/>
      </rPr>
      <t>376</t>
    </r>
  </si>
  <si>
    <r>
      <rPr>
        <sz val="10"/>
        <rFont val="Times New Roman"/>
      </rPr>
      <t>Programa de Apoyo a la Investigación para la Competitividad Agroalimentaria y Forestal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</si>
  <si>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</si>
  <si>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</si>
  <si>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</si>
  <si>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</si>
  <si>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</si>
  <si>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</si>
  <si>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</si>
  <si>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</si>
  <si>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99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</si>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</sst>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9" fillId="44" borderId="13" xfId="0" applyFont="1" applyFill="1" applyBorder="1" applyAlignment="1">
      <alignment horizontal="center" vertical="top" wrapText="1"/>
    </xf>
    <xf numFmtId="0" fontId="9" fillId="44" borderId="13" xfId="0" applyFont="1" applyFill="1" applyBorder="1" applyAlignment="1">
      <alignment horizontal="lef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4" borderId="16" xfId="0" applyFont="1" applyFill="1" applyBorder="1" applyAlignment="1" applyProtection="1">
      <alignment horizontal="center" vertical="center" wrapText="1"/>
      <protection locked="0"/>
    </xf>
    <xf numFmtId="0" fontId="2" fillId="28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 applyProtection="1">
      <alignment horizontal="center" vertical="center" wrapText="1"/>
      <protection locked="0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7" borderId="17" xfId="0" applyNumberFormat="1" applyFont="1" applyFill="1" applyBorder="1" applyAlignment="1">
      <alignment horizontal="right" vertical="top" wrapText="1"/>
    </xf>
    <xf numFmtId="0" fontId="3" fillId="30" borderId="15" xfId="0" applyFont="1" applyFill="1" applyBorder="1" applyAlignment="1">
      <alignment horizontal="center" vertical="top" wrapText="1"/>
    </xf>
    <xf numFmtId="0" fontId="2" fillId="31" borderId="15" xfId="0" applyFont="1" applyFill="1" applyBorder="1" applyAlignment="1">
      <alignment horizontal="left" vertical="top" wrapText="1"/>
    </xf>
    <xf numFmtId="3" fontId="2" fillId="32" borderId="15" xfId="0" applyNumberFormat="1" applyFont="1" applyFill="1" applyBorder="1" applyAlignment="1">
      <alignment horizontal="right" vertical="top" wrapText="1"/>
    </xf>
    <xf numFmtId="164" fontId="2" fillId="33" borderId="15" xfId="0" applyNumberFormat="1" applyFont="1" applyFill="1" applyBorder="1" applyAlignment="1">
      <alignment horizontal="right" vertical="top" wrapText="1"/>
    </xf>
    <xf numFmtId="0" fontId="3" fillId="34" borderId="18" xfId="0" applyFont="1" applyFill="1" applyBorder="1" applyAlignment="1">
      <alignment horizontal="center" vertical="top" wrapText="1"/>
    </xf>
    <xf numFmtId="0" fontId="3" fillId="35" borderId="18" xfId="0" applyFont="1" applyFill="1" applyBorder="1" applyAlignment="1">
      <alignment horizontal="left" vertical="top" wrapText="1"/>
    </xf>
    <xf numFmtId="3" fontId="3" fillId="36" borderId="18" xfId="0" applyNumberFormat="1" applyFont="1" applyFill="1" applyBorder="1" applyAlignment="1">
      <alignment horizontal="right" vertical="top" wrapText="1"/>
    </xf>
    <xf numFmtId="164" fontId="3" fillId="37" borderId="18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9"/>
  <sheetViews>
    <sheetView tabSelected="1" topLeftCell="A7" zoomScaleNormal="100" workbookViewId="0">
      <selection activeCell="N18" sqref="N18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1"/>
      <c r="K1" s="1"/>
      <c r="L1" s="1"/>
    </row>
    <row r="2" spans="1:12" ht="16.95" customHeight="1" x14ac:dyDescent="0.3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1"/>
      <c r="K2" s="1"/>
      <c r="L2" s="1"/>
    </row>
    <row r="3" spans="1:12" ht="15" customHeight="1" x14ac:dyDescent="0.3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</row>
    <row r="4" spans="1:12" ht="5.4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39" t="s">
        <v>4</v>
      </c>
      <c r="B5" s="40"/>
      <c r="C5" s="41" t="s">
        <v>5</v>
      </c>
      <c r="D5" s="42"/>
      <c r="E5" s="42"/>
      <c r="F5" s="4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5" t="s">
        <v>8</v>
      </c>
      <c r="B6" s="26"/>
      <c r="C6" s="27" t="s">
        <v>9</v>
      </c>
      <c r="D6" s="28"/>
      <c r="E6" s="28"/>
      <c r="F6" s="28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29" t="s">
        <v>12</v>
      </c>
      <c r="B7" s="30"/>
      <c r="C7" s="31" t="s">
        <v>13</v>
      </c>
      <c r="D7" s="32"/>
      <c r="E7" s="32"/>
      <c r="F7" s="32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3">
      <c r="A9" s="33" t="s">
        <v>17</v>
      </c>
      <c r="B9" s="33" t="s">
        <v>18</v>
      </c>
      <c r="C9" s="33" t="s">
        <v>19</v>
      </c>
      <c r="D9" s="33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67.8" customHeight="1" x14ac:dyDescent="0.3">
      <c r="A10" s="34"/>
      <c r="B10" s="34"/>
      <c r="C10" s="34"/>
      <c r="D10" s="34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20" t="s">
        <v>32</v>
      </c>
      <c r="K10" s="20" t="s">
        <v>33</v>
      </c>
      <c r="L10" s="1"/>
    </row>
    <row r="11" spans="1:12" ht="15" customHeight="1" x14ac:dyDescent="0.3">
      <c r="A11" s="43"/>
      <c r="B11" s="43"/>
      <c r="C11" s="43"/>
      <c r="D11" s="43"/>
      <c r="E11" s="44" t="s">
        <v>34</v>
      </c>
      <c r="F11" s="45" t="s">
        <v>34</v>
      </c>
      <c r="G11" s="45" t="s">
        <v>34</v>
      </c>
      <c r="H11" s="45" t="s">
        <v>35</v>
      </c>
      <c r="I11" s="45" t="s">
        <v>35</v>
      </c>
      <c r="J11" s="46"/>
      <c r="K11" s="46"/>
      <c r="L11" s="1"/>
    </row>
    <row r="12" spans="1:12" ht="15" customHeight="1" x14ac:dyDescent="0.3">
      <c r="A12" s="51" t="s">
        <v>36</v>
      </c>
      <c r="B12" s="51" t="s">
        <v>36</v>
      </c>
      <c r="C12" s="51" t="s">
        <v>36</v>
      </c>
      <c r="D12" s="52" t="s">
        <v>37</v>
      </c>
      <c r="E12" s="53">
        <v>42747056</v>
      </c>
      <c r="F12" s="53">
        <v>42708764</v>
      </c>
      <c r="G12" s="53">
        <v>25520829</v>
      </c>
      <c r="H12" s="53">
        <v>44072215</v>
      </c>
      <c r="I12" s="53">
        <v>42831581</v>
      </c>
      <c r="J12" s="53">
        <f>I12-H12</f>
        <v>-1240634</v>
      </c>
      <c r="K12" s="54">
        <f>(J12/H12)</f>
        <v>-2.8150026042485045E-2</v>
      </c>
      <c r="L12" s="1"/>
    </row>
    <row r="13" spans="1:12" ht="15" customHeight="1" x14ac:dyDescent="0.3">
      <c r="A13" s="47" t="s">
        <v>38</v>
      </c>
      <c r="B13" s="47" t="s">
        <v>36</v>
      </c>
      <c r="C13" s="47" t="s">
        <v>36</v>
      </c>
      <c r="D13" s="48" t="s">
        <v>39</v>
      </c>
      <c r="E13" s="49">
        <v>4064914</v>
      </c>
      <c r="F13" s="49">
        <v>4064914</v>
      </c>
      <c r="G13" s="49">
        <v>726242</v>
      </c>
      <c r="H13" s="49">
        <v>4190926</v>
      </c>
      <c r="I13" s="49">
        <v>4107102</v>
      </c>
      <c r="J13" s="49">
        <f>I13-H13</f>
        <v>-83824</v>
      </c>
      <c r="K13" s="50">
        <f>(J13/H13)</f>
        <v>-2.0001307586915158E-2</v>
      </c>
      <c r="L13" s="1"/>
    </row>
    <row r="14" spans="1:12" ht="15" customHeight="1" x14ac:dyDescent="0.3">
      <c r="A14" s="8" t="s">
        <v>36</v>
      </c>
      <c r="B14" s="8" t="s">
        <v>15</v>
      </c>
      <c r="C14" s="8" t="s">
        <v>36</v>
      </c>
      <c r="D14" s="9" t="s">
        <v>40</v>
      </c>
      <c r="E14" s="10">
        <v>4064914</v>
      </c>
      <c r="F14" s="10">
        <v>4064914</v>
      </c>
      <c r="G14" s="10">
        <v>726242</v>
      </c>
      <c r="H14" s="10">
        <v>4190926</v>
      </c>
      <c r="I14" s="10">
        <v>4107102</v>
      </c>
      <c r="J14" s="10">
        <f>I14-H14</f>
        <v>-83824</v>
      </c>
      <c r="K14" s="11">
        <f>(J14/H14)</f>
        <v>-2.0001307586915158E-2</v>
      </c>
      <c r="L14" s="1"/>
    </row>
    <row r="15" spans="1:12" ht="15" customHeight="1" x14ac:dyDescent="0.3">
      <c r="A15" s="8" t="s">
        <v>36</v>
      </c>
      <c r="B15" s="8" t="s">
        <v>36</v>
      </c>
      <c r="C15" s="8" t="s">
        <v>41</v>
      </c>
      <c r="D15" s="9" t="s">
        <v>42</v>
      </c>
      <c r="E15" s="10">
        <v>2975552</v>
      </c>
      <c r="F15" s="10">
        <v>2975552</v>
      </c>
      <c r="G15" s="10">
        <v>0</v>
      </c>
      <c r="H15" s="10">
        <v>3067794</v>
      </c>
      <c r="I15" s="10">
        <v>3006437</v>
      </c>
      <c r="J15" s="10">
        <f>I15-H15</f>
        <v>-61357</v>
      </c>
      <c r="K15" s="11">
        <f>(J15/H15)</f>
        <v>-2.0000365083183553E-2</v>
      </c>
      <c r="L15" s="1"/>
    </row>
    <row r="16" spans="1:12" ht="27" customHeight="1" x14ac:dyDescent="0.3">
      <c r="A16" s="8" t="s">
        <v>36</v>
      </c>
      <c r="B16" s="8" t="s">
        <v>36</v>
      </c>
      <c r="C16" s="8" t="s">
        <v>43</v>
      </c>
      <c r="D16" s="9" t="s">
        <v>44</v>
      </c>
      <c r="E16" s="10">
        <v>1089362</v>
      </c>
      <c r="F16" s="10">
        <v>1089362</v>
      </c>
      <c r="G16" s="10">
        <v>726242</v>
      </c>
      <c r="H16" s="10">
        <v>1123132</v>
      </c>
      <c r="I16" s="10">
        <v>1100665</v>
      </c>
      <c r="J16" s="10">
        <f>I16-H16</f>
        <v>-22467</v>
      </c>
      <c r="K16" s="11">
        <f>(J16/H16)</f>
        <v>-2.0003882001403218E-2</v>
      </c>
      <c r="L16" s="1"/>
    </row>
    <row r="17" spans="1:12" ht="15" customHeight="1" x14ac:dyDescent="0.3">
      <c r="A17" s="8" t="s">
        <v>45</v>
      </c>
      <c r="B17" s="8" t="s">
        <v>36</v>
      </c>
      <c r="C17" s="8" t="s">
        <v>36</v>
      </c>
      <c r="D17" s="9" t="s">
        <v>46</v>
      </c>
      <c r="E17" s="10">
        <v>10</v>
      </c>
      <c r="F17" s="10">
        <v>10</v>
      </c>
      <c r="G17" s="10">
        <v>251442</v>
      </c>
      <c r="H17" s="10">
        <v>10</v>
      </c>
      <c r="I17" s="10">
        <v>10</v>
      </c>
      <c r="J17" s="10">
        <f t="shared" ref="J17:J18" si="0">I17-H17</f>
        <v>0</v>
      </c>
      <c r="K17" s="11">
        <f t="shared" ref="K17:K18" si="1">(J17/H17)</f>
        <v>0</v>
      </c>
      <c r="L17" s="1"/>
    </row>
    <row r="18" spans="1:12" ht="15" customHeight="1" x14ac:dyDescent="0.3">
      <c r="A18" s="8" t="s">
        <v>36</v>
      </c>
      <c r="B18" s="8" t="s">
        <v>47</v>
      </c>
      <c r="C18" s="8" t="s">
        <v>36</v>
      </c>
      <c r="D18" s="9" t="s">
        <v>48</v>
      </c>
      <c r="E18" s="10">
        <v>10</v>
      </c>
      <c r="F18" s="10">
        <v>10</v>
      </c>
      <c r="G18" s="10">
        <v>251442</v>
      </c>
      <c r="H18" s="10">
        <v>10</v>
      </c>
      <c r="I18" s="10">
        <v>10</v>
      </c>
      <c r="J18" s="10">
        <f t="shared" si="0"/>
        <v>0</v>
      </c>
      <c r="K18" s="11">
        <f t="shared" si="1"/>
        <v>0</v>
      </c>
      <c r="L18" s="1"/>
    </row>
    <row r="19" spans="1:12" ht="15" customHeight="1" x14ac:dyDescent="0.3">
      <c r="A19" s="8" t="s">
        <v>49</v>
      </c>
      <c r="B19" s="8" t="s">
        <v>36</v>
      </c>
      <c r="C19" s="8" t="s">
        <v>36</v>
      </c>
      <c r="D19" s="9" t="s">
        <v>50</v>
      </c>
      <c r="E19" s="10">
        <v>38682112</v>
      </c>
      <c r="F19" s="10">
        <v>38537863</v>
      </c>
      <c r="G19" s="10">
        <v>24543145</v>
      </c>
      <c r="H19" s="10">
        <v>39881259</v>
      </c>
      <c r="I19" s="10">
        <v>38724449</v>
      </c>
      <c r="J19" s="10">
        <f>I19-H19</f>
        <v>-1156810</v>
      </c>
      <c r="K19" s="11">
        <f>(J19/H19)</f>
        <v>-2.9006356093221632E-2</v>
      </c>
      <c r="L19" s="1"/>
    </row>
    <row r="20" spans="1:12" ht="15" customHeight="1" x14ac:dyDescent="0.3">
      <c r="A20" s="8" t="s">
        <v>36</v>
      </c>
      <c r="B20" s="8" t="s">
        <v>11</v>
      </c>
      <c r="C20" s="8" t="s">
        <v>36</v>
      </c>
      <c r="D20" s="9" t="s">
        <v>51</v>
      </c>
      <c r="E20" s="10">
        <v>38682112</v>
      </c>
      <c r="F20" s="10">
        <v>38537863</v>
      </c>
      <c r="G20" s="10">
        <v>24543145</v>
      </c>
      <c r="H20" s="10">
        <v>39881259</v>
      </c>
      <c r="I20" s="10">
        <v>38724449</v>
      </c>
      <c r="J20" s="10">
        <f>I20-H20</f>
        <v>-1156810</v>
      </c>
      <c r="K20" s="11">
        <f>(J20/H20)</f>
        <v>-2.9006356093221632E-2</v>
      </c>
      <c r="L20" s="1"/>
    </row>
    <row r="21" spans="1:12" ht="15" customHeight="1" x14ac:dyDescent="0.3">
      <c r="A21" s="8" t="s">
        <v>52</v>
      </c>
      <c r="B21" s="8" t="s">
        <v>36</v>
      </c>
      <c r="C21" s="8" t="s">
        <v>36</v>
      </c>
      <c r="D21" s="9" t="s">
        <v>53</v>
      </c>
      <c r="E21" s="10">
        <v>10</v>
      </c>
      <c r="F21" s="10">
        <v>10</v>
      </c>
      <c r="G21" s="10">
        <v>0</v>
      </c>
      <c r="H21" s="10">
        <v>10</v>
      </c>
      <c r="I21" s="10">
        <v>10</v>
      </c>
      <c r="J21" s="10">
        <f t="shared" ref="J21:J23" si="2">I21-H21</f>
        <v>0</v>
      </c>
      <c r="K21" s="11">
        <f t="shared" ref="K21:K23" si="3">(J21/H21)</f>
        <v>0</v>
      </c>
      <c r="L21" s="1"/>
    </row>
    <row r="22" spans="1:12" ht="15" customHeight="1" x14ac:dyDescent="0.3">
      <c r="A22" s="8" t="s">
        <v>36</v>
      </c>
      <c r="B22" s="8" t="s">
        <v>54</v>
      </c>
      <c r="C22" s="8" t="s">
        <v>36</v>
      </c>
      <c r="D22" s="9" t="s">
        <v>55</v>
      </c>
      <c r="E22" s="10">
        <v>10</v>
      </c>
      <c r="F22" s="10">
        <v>10</v>
      </c>
      <c r="G22" s="10">
        <v>0</v>
      </c>
      <c r="H22" s="10">
        <v>10</v>
      </c>
      <c r="I22" s="10">
        <v>10</v>
      </c>
      <c r="J22" s="10">
        <f t="shared" si="2"/>
        <v>0</v>
      </c>
      <c r="K22" s="11">
        <f t="shared" si="3"/>
        <v>0</v>
      </c>
      <c r="L22" s="1"/>
    </row>
    <row r="23" spans="1:12" ht="15" customHeight="1" x14ac:dyDescent="0.3">
      <c r="A23" s="55" t="s">
        <v>56</v>
      </c>
      <c r="B23" s="55" t="s">
        <v>36</v>
      </c>
      <c r="C23" s="55" t="s">
        <v>36</v>
      </c>
      <c r="D23" s="56" t="s">
        <v>57</v>
      </c>
      <c r="E23" s="57">
        <v>10</v>
      </c>
      <c r="F23" s="57">
        <v>105967</v>
      </c>
      <c r="G23" s="57">
        <v>0</v>
      </c>
      <c r="H23" s="57">
        <v>10</v>
      </c>
      <c r="I23" s="57">
        <v>10</v>
      </c>
      <c r="J23" s="57">
        <f t="shared" si="2"/>
        <v>0</v>
      </c>
      <c r="K23" s="58">
        <f t="shared" si="3"/>
        <v>0</v>
      </c>
      <c r="L23" s="1"/>
    </row>
    <row r="24" spans="1:12" ht="15" customHeight="1" x14ac:dyDescent="0.3">
      <c r="A24" s="51" t="s">
        <v>36</v>
      </c>
      <c r="B24" s="51" t="s">
        <v>36</v>
      </c>
      <c r="C24" s="51" t="s">
        <v>36</v>
      </c>
      <c r="D24" s="52" t="s">
        <v>58</v>
      </c>
      <c r="E24" s="53">
        <v>42747056</v>
      </c>
      <c r="F24" s="53">
        <v>42708764</v>
      </c>
      <c r="G24" s="53">
        <v>25558485</v>
      </c>
      <c r="H24" s="53">
        <v>44072215</v>
      </c>
      <c r="I24" s="53">
        <v>42831581</v>
      </c>
      <c r="J24" s="53">
        <f t="shared" ref="J24:J31" si="4">I24-H24</f>
        <v>-1240634</v>
      </c>
      <c r="K24" s="54">
        <f t="shared" ref="K24:K31" si="5">(J24/H24)</f>
        <v>-2.8150026042485045E-2</v>
      </c>
      <c r="L24" s="1"/>
    </row>
    <row r="25" spans="1:12" ht="15" customHeight="1" x14ac:dyDescent="0.3">
      <c r="A25" s="47" t="s">
        <v>59</v>
      </c>
      <c r="B25" s="47" t="s">
        <v>36</v>
      </c>
      <c r="C25" s="47" t="s">
        <v>36</v>
      </c>
      <c r="D25" s="48" t="s">
        <v>39</v>
      </c>
      <c r="E25" s="49">
        <v>42747046</v>
      </c>
      <c r="F25" s="49">
        <v>42602797</v>
      </c>
      <c r="G25" s="49">
        <v>25218471</v>
      </c>
      <c r="H25" s="49">
        <v>44072205</v>
      </c>
      <c r="I25" s="49">
        <v>42831571</v>
      </c>
      <c r="J25" s="49">
        <f t="shared" si="4"/>
        <v>-1240634</v>
      </c>
      <c r="K25" s="50">
        <f t="shared" si="5"/>
        <v>-2.8150032429736609E-2</v>
      </c>
      <c r="L25" s="1"/>
    </row>
    <row r="26" spans="1:12" ht="15" customHeight="1" x14ac:dyDescent="0.3">
      <c r="A26" s="8" t="s">
        <v>36</v>
      </c>
      <c r="B26" s="8" t="s">
        <v>11</v>
      </c>
      <c r="C26" s="8" t="s">
        <v>36</v>
      </c>
      <c r="D26" s="9" t="s">
        <v>60</v>
      </c>
      <c r="E26" s="10">
        <v>42747046</v>
      </c>
      <c r="F26" s="10">
        <v>42602797</v>
      </c>
      <c r="G26" s="10">
        <v>25218471</v>
      </c>
      <c r="H26" s="10">
        <v>44072205</v>
      </c>
      <c r="I26" s="10">
        <v>42831571</v>
      </c>
      <c r="J26" s="10">
        <f t="shared" si="4"/>
        <v>-1240634</v>
      </c>
      <c r="K26" s="11">
        <f t="shared" si="5"/>
        <v>-2.8150032429736609E-2</v>
      </c>
      <c r="L26" s="1"/>
    </row>
    <row r="27" spans="1:12" ht="15" customHeight="1" x14ac:dyDescent="0.3">
      <c r="A27" s="8" t="s">
        <v>36</v>
      </c>
      <c r="B27" s="8" t="s">
        <v>36</v>
      </c>
      <c r="C27" s="8" t="s">
        <v>61</v>
      </c>
      <c r="D27" s="9" t="s">
        <v>62</v>
      </c>
      <c r="E27" s="10">
        <v>22320316</v>
      </c>
      <c r="F27" s="10">
        <v>22244316</v>
      </c>
      <c r="G27" s="10">
        <v>14893986</v>
      </c>
      <c r="H27" s="10">
        <v>23012246</v>
      </c>
      <c r="I27" s="10">
        <v>22442551</v>
      </c>
      <c r="J27" s="10">
        <f t="shared" si="4"/>
        <v>-569695</v>
      </c>
      <c r="K27" s="11">
        <f t="shared" si="5"/>
        <v>-2.475616678180826E-2</v>
      </c>
      <c r="L27" s="1"/>
    </row>
    <row r="28" spans="1:12" ht="15" customHeight="1" x14ac:dyDescent="0.3">
      <c r="A28" s="8" t="s">
        <v>36</v>
      </c>
      <c r="B28" s="8" t="s">
        <v>36</v>
      </c>
      <c r="C28" s="8" t="s">
        <v>63</v>
      </c>
      <c r="D28" s="9" t="s">
        <v>64</v>
      </c>
      <c r="E28" s="10">
        <v>10295334</v>
      </c>
      <c r="F28" s="10">
        <v>10227085</v>
      </c>
      <c r="G28" s="10">
        <v>3472545</v>
      </c>
      <c r="H28" s="10">
        <v>10614489</v>
      </c>
      <c r="I28" s="10">
        <v>10295860</v>
      </c>
      <c r="J28" s="10">
        <f t="shared" si="4"/>
        <v>-318629</v>
      </c>
      <c r="K28" s="11">
        <f t="shared" si="5"/>
        <v>-3.0018307993912849E-2</v>
      </c>
      <c r="L28" s="1"/>
    </row>
    <row r="29" spans="1:12" ht="15" customHeight="1" x14ac:dyDescent="0.3">
      <c r="A29" s="8" t="s">
        <v>36</v>
      </c>
      <c r="B29" s="8" t="s">
        <v>36</v>
      </c>
      <c r="C29" s="8" t="s">
        <v>65</v>
      </c>
      <c r="D29" s="9" t="s">
        <v>66</v>
      </c>
      <c r="E29" s="10">
        <v>5571178</v>
      </c>
      <c r="F29" s="10">
        <v>5571178</v>
      </c>
      <c r="G29" s="10">
        <v>3748853</v>
      </c>
      <c r="H29" s="10">
        <v>5743885</v>
      </c>
      <c r="I29" s="10">
        <v>5676737</v>
      </c>
      <c r="J29" s="10">
        <f t="shared" si="4"/>
        <v>-67148</v>
      </c>
      <c r="K29" s="11">
        <f t="shared" si="5"/>
        <v>-1.1690345471749521E-2</v>
      </c>
      <c r="L29" s="1"/>
    </row>
    <row r="30" spans="1:12" ht="15" customHeight="1" x14ac:dyDescent="0.3">
      <c r="A30" s="8" t="s">
        <v>36</v>
      </c>
      <c r="B30" s="8" t="s">
        <v>36</v>
      </c>
      <c r="C30" s="8" t="s">
        <v>67</v>
      </c>
      <c r="D30" s="9" t="s">
        <v>68</v>
      </c>
      <c r="E30" s="10">
        <v>4393467</v>
      </c>
      <c r="F30" s="10">
        <v>4393467</v>
      </c>
      <c r="G30" s="10">
        <v>2961208</v>
      </c>
      <c r="H30" s="10">
        <v>4529665</v>
      </c>
      <c r="I30" s="10">
        <v>4416423</v>
      </c>
      <c r="J30" s="10">
        <f t="shared" si="4"/>
        <v>-113242</v>
      </c>
      <c r="K30" s="11">
        <f t="shared" si="5"/>
        <v>-2.5000082787579214E-2</v>
      </c>
      <c r="L30" s="1"/>
    </row>
    <row r="31" spans="1:12" ht="27" customHeight="1" x14ac:dyDescent="0.3">
      <c r="A31" s="8" t="s">
        <v>36</v>
      </c>
      <c r="B31" s="8" t="s">
        <v>36</v>
      </c>
      <c r="C31" s="8" t="s">
        <v>69</v>
      </c>
      <c r="D31" s="9" t="s">
        <v>70</v>
      </c>
      <c r="E31" s="10">
        <v>166751</v>
      </c>
      <c r="F31" s="10">
        <v>166751</v>
      </c>
      <c r="G31" s="10">
        <v>141879</v>
      </c>
      <c r="H31" s="10">
        <v>171920</v>
      </c>
      <c r="I31" s="10">
        <v>0</v>
      </c>
      <c r="J31" s="10">
        <f t="shared" si="4"/>
        <v>-171920</v>
      </c>
      <c r="K31" s="11">
        <f t="shared" si="5"/>
        <v>-1</v>
      </c>
      <c r="L31" s="1"/>
    </row>
    <row r="32" spans="1:12" ht="15" customHeight="1" x14ac:dyDescent="0.3">
      <c r="A32" s="8" t="s">
        <v>71</v>
      </c>
      <c r="B32" s="8" t="s">
        <v>36</v>
      </c>
      <c r="C32" s="8" t="s">
        <v>36</v>
      </c>
      <c r="D32" s="9" t="s">
        <v>72</v>
      </c>
      <c r="E32" s="10">
        <v>0</v>
      </c>
      <c r="F32" s="10">
        <v>17395</v>
      </c>
      <c r="G32" s="10">
        <v>251442</v>
      </c>
      <c r="H32" s="10">
        <v>0</v>
      </c>
      <c r="I32" s="10">
        <v>0</v>
      </c>
      <c r="J32" s="10"/>
      <c r="K32" s="11" t="s">
        <v>36</v>
      </c>
      <c r="L32" s="1"/>
    </row>
    <row r="33" spans="1:12" ht="15" customHeight="1" x14ac:dyDescent="0.3">
      <c r="A33" s="8"/>
      <c r="B33" s="14" t="s">
        <v>79</v>
      </c>
      <c r="C33" s="14" t="s">
        <v>36</v>
      </c>
      <c r="D33" s="15" t="s">
        <v>80</v>
      </c>
      <c r="E33" s="10"/>
      <c r="F33" s="10">
        <v>17395</v>
      </c>
      <c r="G33" s="10">
        <v>251442</v>
      </c>
      <c r="H33" s="10"/>
      <c r="I33" s="10"/>
      <c r="J33" s="10"/>
      <c r="K33" s="11"/>
      <c r="L33" s="1"/>
    </row>
    <row r="34" spans="1:12" ht="15" customHeight="1" x14ac:dyDescent="0.3">
      <c r="A34" s="8" t="s">
        <v>73</v>
      </c>
      <c r="B34" s="8" t="s">
        <v>36</v>
      </c>
      <c r="C34" s="8" t="s">
        <v>36</v>
      </c>
      <c r="D34" s="9" t="s">
        <v>74</v>
      </c>
      <c r="E34" s="10">
        <v>10</v>
      </c>
      <c r="F34" s="10">
        <v>88572</v>
      </c>
      <c r="G34" s="10">
        <v>88572</v>
      </c>
      <c r="H34" s="10">
        <v>10</v>
      </c>
      <c r="I34" s="10">
        <v>10</v>
      </c>
      <c r="J34" s="10">
        <f t="shared" ref="J34:J35" si="6">I34-H34</f>
        <v>0</v>
      </c>
      <c r="K34" s="11">
        <f t="shared" ref="K34:K35" si="7">(J34/H34)</f>
        <v>0</v>
      </c>
      <c r="L34" s="1"/>
    </row>
    <row r="35" spans="1:12" ht="15" customHeight="1" x14ac:dyDescent="0.3">
      <c r="A35" s="16" t="s">
        <v>36</v>
      </c>
      <c r="B35" s="16" t="s">
        <v>75</v>
      </c>
      <c r="C35" s="16" t="s">
        <v>36</v>
      </c>
      <c r="D35" s="17" t="s">
        <v>76</v>
      </c>
      <c r="E35" s="18">
        <v>10</v>
      </c>
      <c r="F35" s="18">
        <v>88572</v>
      </c>
      <c r="G35" s="18">
        <v>88572</v>
      </c>
      <c r="H35" s="18">
        <v>10</v>
      </c>
      <c r="I35" s="18">
        <v>10</v>
      </c>
      <c r="J35" s="18">
        <f t="shared" si="6"/>
        <v>0</v>
      </c>
      <c r="K35" s="19">
        <f t="shared" si="7"/>
        <v>0</v>
      </c>
      <c r="L35" s="1"/>
    </row>
    <row r="36" spans="1:12" ht="7.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" customHeight="1" x14ac:dyDescent="0.3">
      <c r="A37" s="21" t="s">
        <v>77</v>
      </c>
      <c r="B37" s="22"/>
      <c r="C37" s="22"/>
      <c r="D37" s="22"/>
      <c r="E37" s="12">
        <v>42747046</v>
      </c>
      <c r="F37" s="12">
        <v>42602797</v>
      </c>
      <c r="G37" s="12">
        <v>25218471</v>
      </c>
      <c r="H37" s="12">
        <v>44072205</v>
      </c>
      <c r="I37" s="12">
        <v>42831571</v>
      </c>
      <c r="J37" s="12">
        <v>-1240634</v>
      </c>
      <c r="K37" s="13">
        <v>-2.8150032429736609E-2</v>
      </c>
      <c r="L37" s="1"/>
    </row>
    <row r="38" spans="1:12" ht="15" customHeight="1" x14ac:dyDescent="0.3">
      <c r="A38" s="23" t="s">
        <v>78</v>
      </c>
      <c r="B38" s="24"/>
      <c r="C38" s="24"/>
      <c r="D38" s="24"/>
      <c r="E38" s="24"/>
      <c r="F38" s="24"/>
      <c r="G38" s="24"/>
      <c r="H38" s="24"/>
      <c r="I38" s="24"/>
      <c r="J38" s="1"/>
      <c r="K38" s="1"/>
      <c r="L38" s="1"/>
    </row>
    <row r="39" spans="1:12" ht="4.9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37:D37"/>
    <mergeCell ref="A38:I38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2025-09-26T16:20:25Z</dcterms:modified>
</cp:coreProperties>
</file>