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F1F0A248-AF89-4795-93C8-B93E6CD4EE20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401" sheetId="1" r:id="rId1"/>
  </sheets>
  <definedNames>
    <definedName name="_xlnm.Print_Area" localSheetId="0">'120401'!$A$1:$K$62</definedName>
    <definedName name="JR_PAGE_ANCHOR_2_1" localSheetId="0">'120401'!$A$1</definedName>
    <definedName name="_xlnm.Print_Titles" localSheetId="0">'120401'!$1:$11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39" i="1"/>
  <c r="J57" i="1"/>
  <c r="K57" i="1" s="1"/>
  <c r="J56" i="1"/>
  <c r="K56" i="1" s="1"/>
  <c r="J55" i="1"/>
  <c r="K55" i="1" s="1"/>
  <c r="J54" i="1"/>
  <c r="K54" i="1" s="1"/>
  <c r="J53" i="1"/>
  <c r="K53" i="1" s="1"/>
  <c r="J38" i="1"/>
  <c r="K38" i="1" s="1"/>
  <c r="J37" i="1"/>
  <c r="K37" i="1" s="1"/>
  <c r="J36" i="1"/>
  <c r="K36" i="1" s="1"/>
  <c r="J35" i="1"/>
  <c r="K35" i="1" s="1"/>
  <c r="J34" i="1"/>
  <c r="K34" i="1" s="1"/>
  <c r="J20" i="1"/>
  <c r="J19" i="1"/>
  <c r="J15" i="1"/>
  <c r="K15" i="1" s="1"/>
  <c r="J14" i="1"/>
  <c r="K14" i="1" s="1"/>
  <c r="J13" i="1"/>
  <c r="K13" i="1" s="1"/>
  <c r="J30" i="1"/>
  <c r="K30" i="1" s="1"/>
  <c r="J29" i="1"/>
  <c r="J28" i="1"/>
  <c r="J27" i="1"/>
  <c r="J25" i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4" i="1"/>
  <c r="K44" i="1" s="1"/>
  <c r="J43" i="1"/>
  <c r="K43" i="1" s="1"/>
  <c r="J42" i="1"/>
  <c r="K42" i="1" s="1"/>
  <c r="J41" i="1"/>
  <c r="K41" i="1" s="1"/>
  <c r="J33" i="1"/>
  <c r="K33" i="1" s="1"/>
  <c r="J32" i="1"/>
  <c r="K32" i="1" s="1"/>
  <c r="J31" i="1"/>
  <c r="K31" i="1" s="1"/>
  <c r="J26" i="1"/>
  <c r="K26" i="1" s="1"/>
  <c r="J24" i="1"/>
  <c r="K24" i="1" s="1"/>
  <c r="J23" i="1"/>
  <c r="K23" i="1" s="1"/>
  <c r="J22" i="1"/>
  <c r="K22" i="1" s="1"/>
  <c r="J21" i="1"/>
  <c r="K21" i="1" s="1"/>
  <c r="J18" i="1"/>
  <c r="K18" i="1" s="1"/>
  <c r="J17" i="1"/>
  <c r="K1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<sst xmlns="http://schemas.openxmlformats.org/spreadsheetml/2006/main" count="224" uniqueCount="103">
  <si>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</si>
  <si>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</si>
  <si>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</si>
  <si>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</si>
  <si>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</si>
  <si>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</si>
  <si>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</si>
  <si>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</si>
  <si>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</si>
  <si>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</si>
  <si>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</si>
  <si>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</si>
  <si>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</si>
  <si>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</si>
  <si>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</si>
  <si>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</si>
  <si>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</si>
  <si>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</si>
  <si>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</si>
  <si>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</si>
  <si>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</si>
  <si>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</si>
  <si>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</si>
  <si>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</si>
  <si>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</si>
  <si>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</si>
  <si>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</si>
  <si>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</si>
  <si>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</si>
  <si>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</si>
  <si>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</si>
  <si>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</si>
  <si>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</si>
  <si>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</si>
  <si>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</si>
  <si>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</si>
  <si>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</si>
  <si>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</si>
  <si>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</si>
  <si>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</si>
  <si>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</si>
  <si>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</si>
  <si>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</si>
  <si>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</si>
  <si>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</si>
  <si>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</si>
  <si>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</si>
  <si>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</si>
  <si>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</si>
  <si>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</si>
  <si>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</si>
  <si>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</si>
  <si>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DIRECCIÓN GENERAL DE AGUAS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</si>
  <si>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</si>
  <si>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</si>
  <si>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</si>
  <si>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</si>
  <si>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</si>
  <si>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t>10</t>
  </si>
  <si>
    <t>Ingresos por Percibir</t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</si>
  <si>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</si>
  <si>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</si>
  <si>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</si>
  <si>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</si>
  <si>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</si>
  <si>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</si>
  <si>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</si>
  <si>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</si>
  <si>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</si>
  <si>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</si>
  <si>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</si>
  <si>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</si>
  <si>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</si>
  <si>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</si>
  <si>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</si>
  <si>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</si>
  <si>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</si>
  <si>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</si>
  <si>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</si>
  <si>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</si>
  <si>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</si>
  <si>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</si>
  <si>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</si>
  <si>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</si>
  <si>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Centro de Aguas para Zonas Aridas y Semiáridas de América Latina y el Caribe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</si>
  <si>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</si>
  <si>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</si>
  <si>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</si>
  <si>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</si>
  <si>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</si>
  <si>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</si>
  <si>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</si>
  <si>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</si>
  <si>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Estudios Básicos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</si>
  <si>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</si>
  <si>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</si>
  <si>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</si>
  <si>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Por Anticipos a Contratistas</t>
    </r>
  </si>
  <si>
    <t>240</t>
  </si>
  <si>
    <t>Tramitación de Rezagos</t>
  </si>
  <si>
    <t>Variación
 monto $
 (5) - (4)</t>
  </si>
  <si>
    <t xml:space="preserve">   Variación 
%
   (6) / (4)</t>
  </si>
  <si>
    <t>PRESUPUESTO VIGENTE
AÑO 2025 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</si>
</sst>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3" fontId="5" fillId="2" borderId="13" xfId="0" applyNumberFormat="1" applyFont="1" applyFill="1" applyBorder="1" applyAlignment="1">
      <alignment horizontal="right" vertical="top" wrapText="1"/>
    </xf>
    <xf numFmtId="164" fontId="5" fillId="2" borderId="13" xfId="0" applyNumberFormat="1" applyFont="1" applyFill="1" applyBorder="1" applyAlignment="1">
      <alignment horizontal="right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164" fontId="5" fillId="2" borderId="12" xfId="0" applyNumberFormat="1" applyFont="1" applyFill="1" applyBorder="1" applyAlignment="1">
      <alignment horizontal="right" vertical="top" wrapText="1"/>
    </xf>
    <xf numFmtId="0" fontId="4" fillId="2" borderId="9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top" wrapText="1"/>
    </xf>
    <xf numFmtId="3" fontId="5" fillId="2" borderId="14" xfId="0" applyNumberFormat="1" applyFont="1" applyFill="1" applyBorder="1" applyAlignment="1">
      <alignment horizontal="right" vertical="top" wrapText="1"/>
    </xf>
    <xf numFmtId="164" fontId="5" fillId="2" borderId="14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63"/>
  <sheetViews>
    <sheetView tabSelected="1" workbookViewId="0">
      <selection activeCell="N10" sqref="N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.85546875" customWidth="1"/>
    <col min="6" max="6" width="18.140625" customWidth="1"/>
    <col min="7" max="7" width="14.42578125" customWidth="1"/>
    <col min="8" max="9" width="16.85546875" customWidth="1"/>
    <col min="10" max="10" width="10.42578125" bestFit="1" customWidth="1"/>
    <col min="11" max="11" width="10" bestFit="1" customWidth="1"/>
    <col min="12" max="12" width="5.42578125" customWidth="1"/>
  </cols>
  <sheetData>
    <row r="1" spans="1:12" ht="17.100000000000001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</row>
    <row r="2" spans="1:12" ht="17.100000000000001" customHeight="1" x14ac:dyDescent="0.2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</row>
    <row r="3" spans="1:12" ht="15" customHeight="1" x14ac:dyDescent="0.25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4" t="s">
        <v>4</v>
      </c>
      <c r="B5" s="45"/>
      <c r="C5" s="46" t="s">
        <v>5</v>
      </c>
      <c r="D5" s="47"/>
      <c r="E5" s="47"/>
      <c r="F5" s="47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6" t="s">
        <v>8</v>
      </c>
      <c r="B6" s="37"/>
      <c r="C6" s="38" t="s">
        <v>52</v>
      </c>
      <c r="D6" s="39"/>
      <c r="E6" s="39"/>
      <c r="F6" s="39"/>
      <c r="G6" s="1"/>
      <c r="H6" s="2" t="s">
        <v>9</v>
      </c>
      <c r="I6" s="2" t="s">
        <v>53</v>
      </c>
      <c r="J6" s="1"/>
      <c r="K6" s="1"/>
      <c r="L6" s="1"/>
    </row>
    <row r="7" spans="1:12" ht="15" customHeight="1" x14ac:dyDescent="0.25">
      <c r="A7" s="48" t="s">
        <v>11</v>
      </c>
      <c r="B7" s="49"/>
      <c r="C7" s="50" t="s">
        <v>52</v>
      </c>
      <c r="D7" s="51"/>
      <c r="E7" s="51"/>
      <c r="F7" s="51"/>
      <c r="G7" s="1"/>
      <c r="H7" s="2" t="s">
        <v>12</v>
      </c>
      <c r="I7" s="2" t="s">
        <v>35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thickBot="1" x14ac:dyDescent="0.3">
      <c r="A9" s="52" t="s">
        <v>14</v>
      </c>
      <c r="B9" s="52" t="s">
        <v>15</v>
      </c>
      <c r="C9" s="52" t="s">
        <v>16</v>
      </c>
      <c r="D9" s="52" t="s">
        <v>17</v>
      </c>
      <c r="E9" s="4" t="s">
        <v>18</v>
      </c>
      <c r="F9" s="4" t="s">
        <v>19</v>
      </c>
      <c r="G9" s="4" t="s">
        <v>20</v>
      </c>
      <c r="H9" s="4" t="s">
        <v>21</v>
      </c>
      <c r="I9" s="4" t="s">
        <v>22</v>
      </c>
      <c r="J9" s="4" t="s">
        <v>23</v>
      </c>
      <c r="K9" s="4" t="s">
        <v>24</v>
      </c>
      <c r="L9" s="1"/>
    </row>
    <row r="10" spans="1:12" ht="51.75" thickBot="1" x14ac:dyDescent="0.3">
      <c r="A10" s="53"/>
      <c r="B10" s="53"/>
      <c r="C10" s="53"/>
      <c r="D10" s="53"/>
      <c r="E10" s="5" t="s">
        <v>25</v>
      </c>
      <c r="F10" s="27" t="s">
        <v>102</v>
      </c>
      <c r="G10" s="5" t="s">
        <v>26</v>
      </c>
      <c r="H10" s="5" t="s">
        <v>25</v>
      </c>
      <c r="I10" s="5" t="s">
        <v>27</v>
      </c>
      <c r="J10" s="54" t="s">
        <v>100</v>
      </c>
      <c r="K10" s="54" t="s">
        <v>101</v>
      </c>
      <c r="L10" s="1"/>
    </row>
    <row r="11" spans="1:12" ht="15.75" thickBot="1" x14ac:dyDescent="0.3">
      <c r="A11" s="53"/>
      <c r="B11" s="53"/>
      <c r="C11" s="53"/>
      <c r="D11" s="53"/>
      <c r="E11" s="6" t="s">
        <v>28</v>
      </c>
      <c r="F11" s="6" t="s">
        <v>28</v>
      </c>
      <c r="G11" s="6" t="s">
        <v>28</v>
      </c>
      <c r="H11" s="6" t="s">
        <v>29</v>
      </c>
      <c r="I11" s="6" t="s">
        <v>29</v>
      </c>
      <c r="J11" s="55"/>
      <c r="K11" s="55"/>
      <c r="L11" s="1"/>
    </row>
    <row r="12" spans="1:12" ht="15" customHeight="1" thickBot="1" x14ac:dyDescent="0.3">
      <c r="A12" s="7" t="s">
        <v>30</v>
      </c>
      <c r="B12" s="7" t="s">
        <v>30</v>
      </c>
      <c r="C12" s="7" t="s">
        <v>30</v>
      </c>
      <c r="D12" s="8" t="s">
        <v>31</v>
      </c>
      <c r="E12" s="9">
        <v>48508418</v>
      </c>
      <c r="F12" s="9">
        <v>51580703</v>
      </c>
      <c r="G12" s="9">
        <v>32921477</v>
      </c>
      <c r="H12" s="9">
        <v>49289346</v>
      </c>
      <c r="I12" s="9">
        <v>36900711</v>
      </c>
      <c r="J12" s="9">
        <f>I12-H12</f>
        <v>-12388635</v>
      </c>
      <c r="K12" s="10">
        <f>(J12/H12)</f>
        <v>-0.2513450878410925</v>
      </c>
      <c r="L12" s="1"/>
    </row>
    <row r="13" spans="1:12" ht="15" customHeight="1" x14ac:dyDescent="0.25">
      <c r="A13" s="11" t="s">
        <v>32</v>
      </c>
      <c r="B13" s="11" t="s">
        <v>30</v>
      </c>
      <c r="C13" s="11" t="s">
        <v>30</v>
      </c>
      <c r="D13" s="12" t="s">
        <v>60</v>
      </c>
      <c r="E13" s="13">
        <v>10</v>
      </c>
      <c r="F13" s="13">
        <v>10</v>
      </c>
      <c r="G13" s="13">
        <v>43339</v>
      </c>
      <c r="H13" s="13">
        <v>10</v>
      </c>
      <c r="I13" s="13">
        <v>10</v>
      </c>
      <c r="J13" s="14">
        <f t="shared" ref="J13:J15" si="0">I13-H13</f>
        <v>0</v>
      </c>
      <c r="K13" s="15">
        <f t="shared" ref="K13:K15" si="1">(J13/H13)</f>
        <v>0</v>
      </c>
      <c r="L13" s="1"/>
    </row>
    <row r="14" spans="1:12" ht="15" customHeight="1" x14ac:dyDescent="0.25">
      <c r="A14" s="11" t="s">
        <v>30</v>
      </c>
      <c r="B14" s="11" t="s">
        <v>10</v>
      </c>
      <c r="C14" s="11" t="s">
        <v>30</v>
      </c>
      <c r="D14" s="12" t="s">
        <v>61</v>
      </c>
      <c r="E14" s="13">
        <v>10</v>
      </c>
      <c r="F14" s="13">
        <v>10</v>
      </c>
      <c r="G14" s="13">
        <v>43339</v>
      </c>
      <c r="H14" s="13">
        <v>10</v>
      </c>
      <c r="I14" s="13">
        <v>10</v>
      </c>
      <c r="J14" s="14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1" t="s">
        <v>30</v>
      </c>
      <c r="B15" s="11" t="s">
        <v>30</v>
      </c>
      <c r="C15" s="11" t="s">
        <v>62</v>
      </c>
      <c r="D15" s="12" t="s">
        <v>63</v>
      </c>
      <c r="E15" s="13">
        <v>10</v>
      </c>
      <c r="F15" s="13">
        <v>10</v>
      </c>
      <c r="G15" s="13">
        <v>43339</v>
      </c>
      <c r="H15" s="13">
        <v>10</v>
      </c>
      <c r="I15" s="13">
        <v>10</v>
      </c>
      <c r="J15" s="14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1" t="s">
        <v>64</v>
      </c>
      <c r="B16" s="11" t="s">
        <v>30</v>
      </c>
      <c r="C16" s="11" t="s">
        <v>30</v>
      </c>
      <c r="D16" s="12" t="s">
        <v>65</v>
      </c>
      <c r="E16" s="13">
        <v>5436</v>
      </c>
      <c r="F16" s="13">
        <v>5436</v>
      </c>
      <c r="G16" s="13">
        <v>3371</v>
      </c>
      <c r="H16" s="13">
        <v>5605</v>
      </c>
      <c r="I16" s="13">
        <v>5480</v>
      </c>
      <c r="J16" s="13">
        <f>I16-H16</f>
        <v>-125</v>
      </c>
      <c r="K16" s="15">
        <f>(J16/H16)</f>
        <v>-2.2301516503122211E-2</v>
      </c>
      <c r="L16" s="1"/>
    </row>
    <row r="17" spans="1:12" ht="15" customHeight="1" x14ac:dyDescent="0.25">
      <c r="A17" s="11" t="s">
        <v>33</v>
      </c>
      <c r="B17" s="11" t="s">
        <v>30</v>
      </c>
      <c r="C17" s="11" t="s">
        <v>30</v>
      </c>
      <c r="D17" s="12" t="s">
        <v>34</v>
      </c>
      <c r="E17" s="13">
        <v>169143</v>
      </c>
      <c r="F17" s="13">
        <v>211716</v>
      </c>
      <c r="G17" s="13">
        <v>945943</v>
      </c>
      <c r="H17" s="13">
        <v>174387</v>
      </c>
      <c r="I17" s="13">
        <v>244304</v>
      </c>
      <c r="J17" s="13">
        <f>I17-H17</f>
        <v>69917</v>
      </c>
      <c r="K17" s="15">
        <f>(J17/H17)</f>
        <v>0.40093011520354155</v>
      </c>
      <c r="L17" s="1"/>
    </row>
    <row r="18" spans="1:12" ht="15" customHeight="1" x14ac:dyDescent="0.25">
      <c r="A18" s="11" t="s">
        <v>30</v>
      </c>
      <c r="B18" s="11" t="s">
        <v>35</v>
      </c>
      <c r="C18" s="11" t="s">
        <v>30</v>
      </c>
      <c r="D18" s="12" t="s">
        <v>66</v>
      </c>
      <c r="E18" s="13">
        <v>169143</v>
      </c>
      <c r="F18" s="13">
        <v>169143</v>
      </c>
      <c r="G18" s="13">
        <v>334583</v>
      </c>
      <c r="H18" s="13">
        <v>174387</v>
      </c>
      <c r="I18" s="13">
        <v>244304</v>
      </c>
      <c r="J18" s="13">
        <f>I18-H18</f>
        <v>69917</v>
      </c>
      <c r="K18" s="15">
        <f>(J18/H18)</f>
        <v>0.40093011520354155</v>
      </c>
      <c r="L18" s="1"/>
    </row>
    <row r="19" spans="1:12" ht="15" customHeight="1" x14ac:dyDescent="0.25">
      <c r="A19" s="11" t="s">
        <v>30</v>
      </c>
      <c r="B19" s="11" t="s">
        <v>10</v>
      </c>
      <c r="C19" s="11" t="s">
        <v>30</v>
      </c>
      <c r="D19" s="12" t="s">
        <v>67</v>
      </c>
      <c r="E19" s="13">
        <v>0</v>
      </c>
      <c r="F19" s="13">
        <v>0</v>
      </c>
      <c r="G19" s="13">
        <v>29859</v>
      </c>
      <c r="H19" s="13">
        <v>0</v>
      </c>
      <c r="I19" s="13">
        <v>0</v>
      </c>
      <c r="J19" s="14">
        <f t="shared" ref="J19:J20" si="2">I19-H19</f>
        <v>0</v>
      </c>
      <c r="K19" s="15"/>
      <c r="L19" s="1"/>
    </row>
    <row r="20" spans="1:12" ht="15" customHeight="1" x14ac:dyDescent="0.25">
      <c r="A20" s="11" t="s">
        <v>30</v>
      </c>
      <c r="B20" s="11" t="s">
        <v>68</v>
      </c>
      <c r="C20" s="11" t="s">
        <v>30</v>
      </c>
      <c r="D20" s="12" t="s">
        <v>69</v>
      </c>
      <c r="E20" s="13">
        <v>0</v>
      </c>
      <c r="F20" s="13">
        <v>42573</v>
      </c>
      <c r="G20" s="13">
        <v>581501</v>
      </c>
      <c r="H20" s="13">
        <v>0</v>
      </c>
      <c r="I20" s="13">
        <v>0</v>
      </c>
      <c r="J20" s="14">
        <f t="shared" si="2"/>
        <v>0</v>
      </c>
      <c r="K20" s="15"/>
      <c r="L20" s="1"/>
    </row>
    <row r="21" spans="1:12" ht="15" customHeight="1" x14ac:dyDescent="0.25">
      <c r="A21" s="11" t="s">
        <v>36</v>
      </c>
      <c r="B21" s="11" t="s">
        <v>30</v>
      </c>
      <c r="C21" s="11" t="s">
        <v>30</v>
      </c>
      <c r="D21" s="12" t="s">
        <v>37</v>
      </c>
      <c r="E21" s="13">
        <v>48281511</v>
      </c>
      <c r="F21" s="13">
        <v>51274216</v>
      </c>
      <c r="G21" s="13">
        <v>30822996</v>
      </c>
      <c r="H21" s="13">
        <v>49055404</v>
      </c>
      <c r="I21" s="13">
        <v>36638525</v>
      </c>
      <c r="J21" s="13">
        <f t="shared" ref="J21:J26" si="3">I21-H21</f>
        <v>-12416879</v>
      </c>
      <c r="K21" s="15">
        <f>(J21/H21)</f>
        <v>-0.25311949321628258</v>
      </c>
      <c r="L21" s="1"/>
    </row>
    <row r="22" spans="1:12" ht="15" customHeight="1" x14ac:dyDescent="0.25">
      <c r="A22" s="11" t="s">
        <v>30</v>
      </c>
      <c r="B22" s="11" t="s">
        <v>35</v>
      </c>
      <c r="C22" s="11" t="s">
        <v>30</v>
      </c>
      <c r="D22" s="12" t="s">
        <v>38</v>
      </c>
      <c r="E22" s="13">
        <v>48281511</v>
      </c>
      <c r="F22" s="13">
        <v>51274216</v>
      </c>
      <c r="G22" s="13">
        <v>30822996</v>
      </c>
      <c r="H22" s="13">
        <v>49055404</v>
      </c>
      <c r="I22" s="13">
        <v>36638525</v>
      </c>
      <c r="J22" s="13">
        <f t="shared" si="3"/>
        <v>-12416879</v>
      </c>
      <c r="K22" s="15">
        <f>(J22/H22)</f>
        <v>-0.25311949321628258</v>
      </c>
      <c r="L22" s="1"/>
    </row>
    <row r="23" spans="1:12" ht="15" customHeight="1" x14ac:dyDescent="0.25">
      <c r="A23" s="11" t="s">
        <v>70</v>
      </c>
      <c r="B23" s="11" t="s">
        <v>30</v>
      </c>
      <c r="C23" s="11" t="s">
        <v>30</v>
      </c>
      <c r="D23" s="12" t="s">
        <v>71</v>
      </c>
      <c r="E23" s="13">
        <v>52308</v>
      </c>
      <c r="F23" s="13">
        <v>52308</v>
      </c>
      <c r="G23" s="13">
        <v>142559</v>
      </c>
      <c r="H23" s="13">
        <v>53930</v>
      </c>
      <c r="I23" s="13">
        <v>12372</v>
      </c>
      <c r="J23" s="13">
        <f t="shared" si="3"/>
        <v>-41558</v>
      </c>
      <c r="K23" s="15">
        <f>(J23/H23)</f>
        <v>-0.77059150750973482</v>
      </c>
      <c r="L23" s="1"/>
    </row>
    <row r="24" spans="1:12" ht="15" customHeight="1" x14ac:dyDescent="0.25">
      <c r="A24" s="11" t="s">
        <v>30</v>
      </c>
      <c r="B24" s="11" t="s">
        <v>72</v>
      </c>
      <c r="C24" s="11" t="s">
        <v>30</v>
      </c>
      <c r="D24" s="12" t="s">
        <v>73</v>
      </c>
      <c r="E24" s="13">
        <v>52100</v>
      </c>
      <c r="F24" s="13">
        <v>52100</v>
      </c>
      <c r="G24" s="13">
        <v>139950</v>
      </c>
      <c r="H24" s="13">
        <v>53715</v>
      </c>
      <c r="I24" s="13">
        <v>10310</v>
      </c>
      <c r="J24" s="13">
        <f t="shared" si="3"/>
        <v>-43405</v>
      </c>
      <c r="K24" s="15">
        <f>(J24/H24)</f>
        <v>-0.80806106301777902</v>
      </c>
      <c r="L24" s="1"/>
    </row>
    <row r="25" spans="1:12" ht="15" customHeight="1" x14ac:dyDescent="0.25">
      <c r="A25" s="11" t="s">
        <v>30</v>
      </c>
      <c r="B25" s="11" t="s">
        <v>53</v>
      </c>
      <c r="C25" s="11" t="s">
        <v>30</v>
      </c>
      <c r="D25" s="12" t="s">
        <v>74</v>
      </c>
      <c r="E25" s="13">
        <v>0</v>
      </c>
      <c r="F25" s="13">
        <v>0</v>
      </c>
      <c r="G25" s="13">
        <v>50</v>
      </c>
      <c r="H25" s="13">
        <v>0</v>
      </c>
      <c r="I25" s="13">
        <v>2062</v>
      </c>
      <c r="J25" s="13">
        <f t="shared" ref="J25" si="4">I25-H25</f>
        <v>2062</v>
      </c>
      <c r="K25" s="15"/>
      <c r="L25" s="1"/>
    </row>
    <row r="26" spans="1:12" ht="15" customHeight="1" x14ac:dyDescent="0.25">
      <c r="A26" s="11" t="s">
        <v>30</v>
      </c>
      <c r="B26" s="11" t="s">
        <v>32</v>
      </c>
      <c r="C26" s="11" t="s">
        <v>30</v>
      </c>
      <c r="D26" s="12" t="s">
        <v>54</v>
      </c>
      <c r="E26" s="13">
        <v>208</v>
      </c>
      <c r="F26" s="13">
        <v>208</v>
      </c>
      <c r="G26" s="13">
        <v>1020</v>
      </c>
      <c r="H26" s="13">
        <v>215</v>
      </c>
      <c r="I26" s="13">
        <v>0</v>
      </c>
      <c r="J26" s="13">
        <f t="shared" si="3"/>
        <v>-215</v>
      </c>
      <c r="K26" s="15">
        <f>(J26/H26)</f>
        <v>-1</v>
      </c>
      <c r="L26" s="1"/>
    </row>
    <row r="27" spans="1:12" ht="15" customHeight="1" x14ac:dyDescent="0.25">
      <c r="A27" s="11" t="s">
        <v>30</v>
      </c>
      <c r="B27" s="11" t="s">
        <v>68</v>
      </c>
      <c r="C27" s="11" t="s">
        <v>30</v>
      </c>
      <c r="D27" s="12" t="s">
        <v>75</v>
      </c>
      <c r="E27" s="13">
        <v>0</v>
      </c>
      <c r="F27" s="13">
        <v>0</v>
      </c>
      <c r="G27" s="13">
        <v>1539</v>
      </c>
      <c r="H27" s="13">
        <v>0</v>
      </c>
      <c r="I27" s="13">
        <v>0</v>
      </c>
      <c r="J27" s="14">
        <f t="shared" ref="J27:J30" si="5">I27-H27</f>
        <v>0</v>
      </c>
      <c r="K27" s="15"/>
      <c r="L27" s="1"/>
    </row>
    <row r="28" spans="1:12" ht="15" customHeight="1" x14ac:dyDescent="0.25">
      <c r="A28" s="11" t="s">
        <v>7</v>
      </c>
      <c r="B28" s="11" t="s">
        <v>30</v>
      </c>
      <c r="C28" s="11" t="s">
        <v>30</v>
      </c>
      <c r="D28" s="12" t="s">
        <v>55</v>
      </c>
      <c r="E28" s="13">
        <v>0</v>
      </c>
      <c r="F28" s="13">
        <v>37007</v>
      </c>
      <c r="G28" s="13">
        <v>963269</v>
      </c>
      <c r="H28" s="13">
        <v>0</v>
      </c>
      <c r="I28" s="13">
        <v>10</v>
      </c>
      <c r="J28" s="13">
        <f t="shared" si="5"/>
        <v>10</v>
      </c>
      <c r="K28" s="15"/>
      <c r="L28" s="1"/>
    </row>
    <row r="29" spans="1:12" ht="15" customHeight="1" x14ac:dyDescent="0.25">
      <c r="A29" s="11"/>
      <c r="B29" s="11" t="s">
        <v>58</v>
      </c>
      <c r="C29" s="11" t="s">
        <v>30</v>
      </c>
      <c r="D29" s="12" t="s">
        <v>59</v>
      </c>
      <c r="E29" s="13">
        <v>0</v>
      </c>
      <c r="F29" s="13">
        <v>37007</v>
      </c>
      <c r="G29" s="13">
        <v>963269</v>
      </c>
      <c r="H29" s="13">
        <v>0</v>
      </c>
      <c r="I29" s="13">
        <v>10</v>
      </c>
      <c r="J29" s="13">
        <f t="shared" si="5"/>
        <v>10</v>
      </c>
      <c r="K29" s="15"/>
      <c r="L29" s="1"/>
    </row>
    <row r="30" spans="1:12" ht="15" customHeight="1" x14ac:dyDescent="0.25">
      <c r="A30" s="11" t="s">
        <v>39</v>
      </c>
      <c r="B30" s="11" t="s">
        <v>30</v>
      </c>
      <c r="C30" s="11" t="s">
        <v>30</v>
      </c>
      <c r="D30" s="12" t="s">
        <v>40</v>
      </c>
      <c r="E30" s="13">
        <v>10</v>
      </c>
      <c r="F30" s="13">
        <v>10</v>
      </c>
      <c r="G30" s="13">
        <v>0</v>
      </c>
      <c r="H30" s="13">
        <v>10</v>
      </c>
      <c r="I30" s="13">
        <v>10</v>
      </c>
      <c r="J30" s="14">
        <f t="shared" si="5"/>
        <v>0</v>
      </c>
      <c r="K30" s="15">
        <f t="shared" ref="K30" si="6">(J30/H30)</f>
        <v>0</v>
      </c>
      <c r="L30" s="1"/>
    </row>
    <row r="31" spans="1:12" ht="15" customHeight="1" thickBot="1" x14ac:dyDescent="0.3">
      <c r="A31" s="7" t="s">
        <v>30</v>
      </c>
      <c r="B31" s="7" t="s">
        <v>30</v>
      </c>
      <c r="C31" s="7" t="s">
        <v>30</v>
      </c>
      <c r="D31" s="8" t="s">
        <v>41</v>
      </c>
      <c r="E31" s="9">
        <v>48508418</v>
      </c>
      <c r="F31" s="9">
        <v>51580703</v>
      </c>
      <c r="G31" s="9">
        <v>27360361</v>
      </c>
      <c r="H31" s="9">
        <v>49289346</v>
      </c>
      <c r="I31" s="9">
        <v>36900711</v>
      </c>
      <c r="J31" s="9">
        <f>I31-H31</f>
        <v>-12388635</v>
      </c>
      <c r="K31" s="10">
        <f>(J31/H31)</f>
        <v>-0.2513450878410925</v>
      </c>
      <c r="L31" s="1"/>
    </row>
    <row r="32" spans="1:12" ht="15" customHeight="1" x14ac:dyDescent="0.25">
      <c r="A32" s="11" t="s">
        <v>76</v>
      </c>
      <c r="B32" s="11" t="s">
        <v>30</v>
      </c>
      <c r="C32" s="11" t="s">
        <v>30</v>
      </c>
      <c r="D32" s="12" t="s">
        <v>77</v>
      </c>
      <c r="E32" s="13">
        <v>23317248</v>
      </c>
      <c r="F32" s="13">
        <v>23000214</v>
      </c>
      <c r="G32" s="13">
        <v>15086042</v>
      </c>
      <c r="H32" s="13">
        <v>23317248</v>
      </c>
      <c r="I32" s="13">
        <v>16720684</v>
      </c>
      <c r="J32" s="13">
        <f>I32-H32</f>
        <v>-6596564</v>
      </c>
      <c r="K32" s="15">
        <f>(J32/H32)</f>
        <v>-0.28290491227781256</v>
      </c>
      <c r="L32" s="1"/>
    </row>
    <row r="33" spans="1:12" ht="15" customHeight="1" x14ac:dyDescent="0.25">
      <c r="A33" s="11" t="s">
        <v>42</v>
      </c>
      <c r="B33" s="11" t="s">
        <v>30</v>
      </c>
      <c r="C33" s="11" t="s">
        <v>30</v>
      </c>
      <c r="D33" s="12" t="s">
        <v>43</v>
      </c>
      <c r="E33" s="13">
        <v>3648284</v>
      </c>
      <c r="F33" s="13">
        <v>3648284</v>
      </c>
      <c r="G33" s="13">
        <v>1690093</v>
      </c>
      <c r="H33" s="13">
        <v>3761383</v>
      </c>
      <c r="I33" s="13">
        <v>2499181</v>
      </c>
      <c r="J33" s="13">
        <f>I33-H33</f>
        <v>-1262202</v>
      </c>
      <c r="K33" s="15">
        <f>(J33/H33)</f>
        <v>-0.33556859272241085</v>
      </c>
      <c r="L33" s="1"/>
    </row>
    <row r="34" spans="1:12" ht="15" customHeight="1" x14ac:dyDescent="0.25">
      <c r="A34" s="11" t="s">
        <v>78</v>
      </c>
      <c r="B34" s="11" t="s">
        <v>30</v>
      </c>
      <c r="C34" s="11" t="s">
        <v>30</v>
      </c>
      <c r="D34" s="12" t="s">
        <v>79</v>
      </c>
      <c r="E34" s="13">
        <v>10</v>
      </c>
      <c r="F34" s="13">
        <v>152269</v>
      </c>
      <c r="G34" s="13">
        <v>255265</v>
      </c>
      <c r="H34" s="13">
        <v>10</v>
      </c>
      <c r="I34" s="13">
        <v>10</v>
      </c>
      <c r="J34" s="13">
        <f t="shared" ref="J34:J38" si="7">I34-H34</f>
        <v>0</v>
      </c>
      <c r="K34" s="15">
        <f t="shared" ref="K34:K38" si="8">(J34/H34)</f>
        <v>0</v>
      </c>
      <c r="L34" s="1"/>
    </row>
    <row r="35" spans="1:12" ht="15" customHeight="1" x14ac:dyDescent="0.25">
      <c r="A35" s="11" t="s">
        <v>30</v>
      </c>
      <c r="B35" s="11" t="s">
        <v>72</v>
      </c>
      <c r="C35" s="11" t="s">
        <v>30</v>
      </c>
      <c r="D35" s="12" t="s">
        <v>80</v>
      </c>
      <c r="E35" s="13">
        <v>10</v>
      </c>
      <c r="F35" s="13">
        <v>152269</v>
      </c>
      <c r="G35" s="13">
        <v>255265</v>
      </c>
      <c r="H35" s="13">
        <v>10</v>
      </c>
      <c r="I35" s="13">
        <v>10</v>
      </c>
      <c r="J35" s="13">
        <f t="shared" si="7"/>
        <v>0</v>
      </c>
      <c r="K35" s="15">
        <f t="shared" si="8"/>
        <v>0</v>
      </c>
      <c r="L35" s="1"/>
    </row>
    <row r="36" spans="1:12" ht="15" customHeight="1" x14ac:dyDescent="0.25">
      <c r="A36" s="11" t="s">
        <v>81</v>
      </c>
      <c r="B36" s="11" t="s">
        <v>30</v>
      </c>
      <c r="C36" s="11" t="s">
        <v>30</v>
      </c>
      <c r="D36" s="12" t="s">
        <v>60</v>
      </c>
      <c r="E36" s="13">
        <v>165723</v>
      </c>
      <c r="F36" s="13">
        <v>272923</v>
      </c>
      <c r="G36" s="13">
        <v>212387</v>
      </c>
      <c r="H36" s="13">
        <v>170860</v>
      </c>
      <c r="I36" s="13">
        <v>170860</v>
      </c>
      <c r="J36" s="13">
        <f t="shared" si="7"/>
        <v>0</v>
      </c>
      <c r="K36" s="15">
        <f t="shared" si="8"/>
        <v>0</v>
      </c>
      <c r="L36" s="1"/>
    </row>
    <row r="37" spans="1:12" ht="15" customHeight="1" x14ac:dyDescent="0.25">
      <c r="A37" s="11" t="s">
        <v>30</v>
      </c>
      <c r="B37" s="11" t="s">
        <v>35</v>
      </c>
      <c r="C37" s="11" t="s">
        <v>30</v>
      </c>
      <c r="D37" s="12" t="s">
        <v>82</v>
      </c>
      <c r="E37" s="13">
        <v>165723</v>
      </c>
      <c r="F37" s="13">
        <v>165723</v>
      </c>
      <c r="G37" s="13">
        <v>165723</v>
      </c>
      <c r="H37" s="13">
        <v>170860</v>
      </c>
      <c r="I37" s="13">
        <v>170860</v>
      </c>
      <c r="J37" s="13">
        <f t="shared" si="7"/>
        <v>0</v>
      </c>
      <c r="K37" s="15">
        <f t="shared" si="8"/>
        <v>0</v>
      </c>
      <c r="L37" s="1"/>
    </row>
    <row r="38" spans="1:12" ht="27" customHeight="1" x14ac:dyDescent="0.25">
      <c r="A38" s="11" t="s">
        <v>30</v>
      </c>
      <c r="B38" s="11" t="s">
        <v>30</v>
      </c>
      <c r="C38" s="11" t="s">
        <v>83</v>
      </c>
      <c r="D38" s="12" t="s">
        <v>84</v>
      </c>
      <c r="E38" s="13">
        <v>165723</v>
      </c>
      <c r="F38" s="13">
        <v>165723</v>
      </c>
      <c r="G38" s="13">
        <v>165723</v>
      </c>
      <c r="H38" s="13">
        <v>170860</v>
      </c>
      <c r="I38" s="13">
        <v>170860</v>
      </c>
      <c r="J38" s="13">
        <f t="shared" si="7"/>
        <v>0</v>
      </c>
      <c r="K38" s="15">
        <f t="shared" si="8"/>
        <v>0</v>
      </c>
      <c r="L38" s="1"/>
    </row>
    <row r="39" spans="1:12" ht="15" customHeight="1" x14ac:dyDescent="0.25">
      <c r="A39" s="11" t="s">
        <v>30</v>
      </c>
      <c r="B39" s="11" t="s">
        <v>72</v>
      </c>
      <c r="C39" s="11" t="s">
        <v>30</v>
      </c>
      <c r="D39" s="12" t="s">
        <v>85</v>
      </c>
      <c r="E39" s="13">
        <v>0</v>
      </c>
      <c r="F39" s="13">
        <v>107200</v>
      </c>
      <c r="G39" s="13">
        <v>46664</v>
      </c>
      <c r="H39" s="13">
        <v>0</v>
      </c>
      <c r="I39" s="13">
        <v>0</v>
      </c>
      <c r="J39" s="13">
        <f t="shared" ref="J39:J40" si="9">I39-H39</f>
        <v>0</v>
      </c>
      <c r="K39" s="15"/>
      <c r="L39" s="1"/>
    </row>
    <row r="40" spans="1:12" ht="15" customHeight="1" x14ac:dyDescent="0.25">
      <c r="A40" s="23"/>
      <c r="B40" s="23"/>
      <c r="C40" s="23" t="s">
        <v>98</v>
      </c>
      <c r="D40" s="24" t="s">
        <v>99</v>
      </c>
      <c r="E40" s="25">
        <v>0</v>
      </c>
      <c r="F40" s="25">
        <v>107200</v>
      </c>
      <c r="G40" s="25">
        <v>46664</v>
      </c>
      <c r="H40" s="25">
        <v>0</v>
      </c>
      <c r="I40" s="25">
        <v>0</v>
      </c>
      <c r="J40" s="25">
        <f t="shared" si="9"/>
        <v>0</v>
      </c>
      <c r="K40" s="26"/>
      <c r="L40" s="1"/>
    </row>
    <row r="41" spans="1:12" ht="15" customHeight="1" x14ac:dyDescent="0.25">
      <c r="A41" s="19" t="s">
        <v>86</v>
      </c>
      <c r="B41" s="19" t="s">
        <v>30</v>
      </c>
      <c r="C41" s="19" t="s">
        <v>30</v>
      </c>
      <c r="D41" s="20" t="s">
        <v>87</v>
      </c>
      <c r="E41" s="21">
        <v>169153</v>
      </c>
      <c r="F41" s="21">
        <v>169153</v>
      </c>
      <c r="G41" s="21">
        <v>75716</v>
      </c>
      <c r="H41" s="21">
        <v>174397</v>
      </c>
      <c r="I41" s="21">
        <v>244314</v>
      </c>
      <c r="J41" s="21">
        <f>I41-H41</f>
        <v>69917</v>
      </c>
      <c r="K41" s="22">
        <f>(J41/H41)</f>
        <v>0.40090712569596954</v>
      </c>
      <c r="L41" s="1"/>
    </row>
    <row r="42" spans="1:12" ht="15" customHeight="1" x14ac:dyDescent="0.25">
      <c r="A42" s="28" t="s">
        <v>30</v>
      </c>
      <c r="B42" s="28" t="s">
        <v>68</v>
      </c>
      <c r="C42" s="28" t="s">
        <v>30</v>
      </c>
      <c r="D42" s="29" t="s">
        <v>88</v>
      </c>
      <c r="E42" s="30">
        <v>169153</v>
      </c>
      <c r="F42" s="30">
        <v>169153</v>
      </c>
      <c r="G42" s="30">
        <v>75716</v>
      </c>
      <c r="H42" s="30">
        <v>174397</v>
      </c>
      <c r="I42" s="30">
        <v>244314</v>
      </c>
      <c r="J42" s="30">
        <f>I42-H42</f>
        <v>69917</v>
      </c>
      <c r="K42" s="31">
        <f>(J42/H42)</f>
        <v>0.40090712569596954</v>
      </c>
      <c r="L42" s="1"/>
    </row>
    <row r="43" spans="1:12" ht="15" customHeight="1" x14ac:dyDescent="0.25">
      <c r="A43" s="19" t="s">
        <v>44</v>
      </c>
      <c r="B43" s="19" t="s">
        <v>30</v>
      </c>
      <c r="C43" s="19" t="s">
        <v>30</v>
      </c>
      <c r="D43" s="20" t="s">
        <v>45</v>
      </c>
      <c r="E43" s="21">
        <v>1776987</v>
      </c>
      <c r="F43" s="21">
        <v>1695327</v>
      </c>
      <c r="G43" s="21">
        <v>492843</v>
      </c>
      <c r="H43" s="21">
        <v>1832075</v>
      </c>
      <c r="I43" s="21">
        <v>1255073</v>
      </c>
      <c r="J43" s="21">
        <f>I43-H43</f>
        <v>-577002</v>
      </c>
      <c r="K43" s="22">
        <f>(J43/H43)</f>
        <v>-0.31494453010930229</v>
      </c>
      <c r="L43" s="1"/>
    </row>
    <row r="44" spans="1:12" ht="15" customHeight="1" x14ac:dyDescent="0.25">
      <c r="A44" s="11" t="s">
        <v>30</v>
      </c>
      <c r="B44" s="11" t="s">
        <v>72</v>
      </c>
      <c r="C44" s="11" t="s">
        <v>30</v>
      </c>
      <c r="D44" s="12" t="s">
        <v>73</v>
      </c>
      <c r="E44" s="13">
        <v>24070</v>
      </c>
      <c r="F44" s="13">
        <v>24070</v>
      </c>
      <c r="G44" s="13">
        <v>23856</v>
      </c>
      <c r="H44" s="13">
        <v>24816</v>
      </c>
      <c r="I44" s="13">
        <v>0</v>
      </c>
      <c r="J44" s="13">
        <f>I44-H44</f>
        <v>-24816</v>
      </c>
      <c r="K44" s="15">
        <f>(J44/H44)</f>
        <v>-1</v>
      </c>
      <c r="L44" s="1"/>
    </row>
    <row r="45" spans="1:12" ht="15" customHeight="1" x14ac:dyDescent="0.25">
      <c r="A45" s="11" t="s">
        <v>30</v>
      </c>
      <c r="B45" s="11" t="s">
        <v>53</v>
      </c>
      <c r="C45" s="11" t="s">
        <v>30</v>
      </c>
      <c r="D45" s="12" t="s">
        <v>74</v>
      </c>
      <c r="E45" s="13">
        <v>0</v>
      </c>
      <c r="F45" s="13">
        <v>6500</v>
      </c>
      <c r="G45" s="13">
        <v>987</v>
      </c>
      <c r="H45" s="13">
        <v>0</v>
      </c>
      <c r="I45" s="13">
        <v>0</v>
      </c>
      <c r="J45" s="14"/>
      <c r="K45" s="15" t="s">
        <v>30</v>
      </c>
      <c r="L45" s="1"/>
    </row>
    <row r="46" spans="1:12" ht="15" customHeight="1" x14ac:dyDescent="0.25">
      <c r="A46" s="11" t="s">
        <v>30</v>
      </c>
      <c r="B46" s="11" t="s">
        <v>32</v>
      </c>
      <c r="C46" s="11" t="s">
        <v>30</v>
      </c>
      <c r="D46" s="12" t="s">
        <v>54</v>
      </c>
      <c r="E46" s="13">
        <v>142598</v>
      </c>
      <c r="F46" s="13">
        <v>142598</v>
      </c>
      <c r="G46" s="13">
        <v>26648</v>
      </c>
      <c r="H46" s="13">
        <v>147019</v>
      </c>
      <c r="I46" s="13">
        <v>0</v>
      </c>
      <c r="J46" s="13">
        <f t="shared" ref="J46:J52" si="10">I46-H46</f>
        <v>-147019</v>
      </c>
      <c r="K46" s="15">
        <f t="shared" ref="K46:K52" si="11">(J46/H46)</f>
        <v>-1</v>
      </c>
      <c r="L46" s="1"/>
    </row>
    <row r="47" spans="1:12" ht="15" customHeight="1" x14ac:dyDescent="0.25">
      <c r="A47" s="11" t="s">
        <v>30</v>
      </c>
      <c r="B47" s="11" t="s">
        <v>64</v>
      </c>
      <c r="C47" s="11" t="s">
        <v>30</v>
      </c>
      <c r="D47" s="12" t="s">
        <v>89</v>
      </c>
      <c r="E47" s="13">
        <v>468538</v>
      </c>
      <c r="F47" s="13">
        <v>468538</v>
      </c>
      <c r="G47" s="13">
        <v>166581</v>
      </c>
      <c r="H47" s="13">
        <v>483063</v>
      </c>
      <c r="I47" s="13">
        <v>387606</v>
      </c>
      <c r="J47" s="13">
        <f t="shared" si="10"/>
        <v>-95457</v>
      </c>
      <c r="K47" s="15">
        <f t="shared" si="11"/>
        <v>-0.19760776544674297</v>
      </c>
      <c r="L47" s="1"/>
    </row>
    <row r="48" spans="1:12" ht="15" customHeight="1" x14ac:dyDescent="0.25">
      <c r="A48" s="11" t="s">
        <v>30</v>
      </c>
      <c r="B48" s="11" t="s">
        <v>56</v>
      </c>
      <c r="C48" s="11" t="s">
        <v>30</v>
      </c>
      <c r="D48" s="12" t="s">
        <v>90</v>
      </c>
      <c r="E48" s="13">
        <v>997985</v>
      </c>
      <c r="F48" s="13">
        <v>916325</v>
      </c>
      <c r="G48" s="13">
        <v>274771</v>
      </c>
      <c r="H48" s="13">
        <v>1028923</v>
      </c>
      <c r="I48" s="13">
        <v>843342</v>
      </c>
      <c r="J48" s="13">
        <f t="shared" si="10"/>
        <v>-185581</v>
      </c>
      <c r="K48" s="15">
        <f t="shared" si="11"/>
        <v>-0.18036432269470115</v>
      </c>
      <c r="L48" s="1"/>
    </row>
    <row r="49" spans="1:12" ht="15" customHeight="1" x14ac:dyDescent="0.25">
      <c r="A49" s="11" t="s">
        <v>30</v>
      </c>
      <c r="B49" s="11" t="s">
        <v>68</v>
      </c>
      <c r="C49" s="11" t="s">
        <v>30</v>
      </c>
      <c r="D49" s="12" t="s">
        <v>75</v>
      </c>
      <c r="E49" s="13">
        <v>143796</v>
      </c>
      <c r="F49" s="13">
        <v>137296</v>
      </c>
      <c r="G49" s="13">
        <v>0</v>
      </c>
      <c r="H49" s="13">
        <v>148254</v>
      </c>
      <c r="I49" s="13">
        <v>24125</v>
      </c>
      <c r="J49" s="13">
        <f t="shared" si="10"/>
        <v>-124129</v>
      </c>
      <c r="K49" s="15">
        <f t="shared" si="11"/>
        <v>-0.83727251878532793</v>
      </c>
      <c r="L49" s="1"/>
    </row>
    <row r="50" spans="1:12" ht="15" customHeight="1" x14ac:dyDescent="0.25">
      <c r="A50" s="11" t="s">
        <v>91</v>
      </c>
      <c r="B50" s="11" t="s">
        <v>30</v>
      </c>
      <c r="C50" s="11" t="s">
        <v>30</v>
      </c>
      <c r="D50" s="12" t="s">
        <v>92</v>
      </c>
      <c r="E50" s="13">
        <v>19430983</v>
      </c>
      <c r="F50" s="13">
        <v>18330983</v>
      </c>
      <c r="G50" s="13">
        <v>5236486</v>
      </c>
      <c r="H50" s="13">
        <v>20033343</v>
      </c>
      <c r="I50" s="13">
        <v>16010559</v>
      </c>
      <c r="J50" s="13">
        <f t="shared" si="10"/>
        <v>-4022784</v>
      </c>
      <c r="K50" s="15">
        <f t="shared" si="11"/>
        <v>-0.20080442889636543</v>
      </c>
      <c r="L50" s="1"/>
    </row>
    <row r="51" spans="1:12" ht="15" customHeight="1" x14ac:dyDescent="0.25">
      <c r="A51" s="11" t="s">
        <v>30</v>
      </c>
      <c r="B51" s="11" t="s">
        <v>35</v>
      </c>
      <c r="C51" s="11" t="s">
        <v>30</v>
      </c>
      <c r="D51" s="12" t="s">
        <v>93</v>
      </c>
      <c r="E51" s="13">
        <v>4146364</v>
      </c>
      <c r="F51" s="13">
        <v>3046364</v>
      </c>
      <c r="G51" s="13">
        <v>688796</v>
      </c>
      <c r="H51" s="13">
        <v>4274901</v>
      </c>
      <c r="I51" s="13">
        <v>2609826</v>
      </c>
      <c r="J51" s="13">
        <f t="shared" si="10"/>
        <v>-1665075</v>
      </c>
      <c r="K51" s="15">
        <f t="shared" si="11"/>
        <v>-0.38950024807592037</v>
      </c>
      <c r="L51" s="1"/>
    </row>
    <row r="52" spans="1:12" ht="15" customHeight="1" x14ac:dyDescent="0.25">
      <c r="A52" s="11" t="s">
        <v>30</v>
      </c>
      <c r="B52" s="11" t="s">
        <v>10</v>
      </c>
      <c r="C52" s="11" t="s">
        <v>30</v>
      </c>
      <c r="D52" s="12" t="s">
        <v>94</v>
      </c>
      <c r="E52" s="13">
        <v>15284619</v>
      </c>
      <c r="F52" s="13">
        <v>15284619</v>
      </c>
      <c r="G52" s="13">
        <v>4547690</v>
      </c>
      <c r="H52" s="13">
        <v>15758442</v>
      </c>
      <c r="I52" s="13">
        <v>13400733</v>
      </c>
      <c r="J52" s="13">
        <f t="shared" si="10"/>
        <v>-2357709</v>
      </c>
      <c r="K52" s="15">
        <f t="shared" si="11"/>
        <v>-0.14961561555387265</v>
      </c>
      <c r="L52" s="1"/>
    </row>
    <row r="53" spans="1:12" ht="15" customHeight="1" x14ac:dyDescent="0.25">
      <c r="A53" s="11" t="s">
        <v>95</v>
      </c>
      <c r="B53" s="11" t="s">
        <v>30</v>
      </c>
      <c r="C53" s="11" t="s">
        <v>30</v>
      </c>
      <c r="D53" s="12" t="s">
        <v>96</v>
      </c>
      <c r="E53" s="13">
        <v>10</v>
      </c>
      <c r="F53" s="13">
        <v>10</v>
      </c>
      <c r="G53" s="13">
        <v>0</v>
      </c>
      <c r="H53" s="13">
        <v>10</v>
      </c>
      <c r="I53" s="13">
        <v>10</v>
      </c>
      <c r="J53" s="14">
        <f t="shared" ref="J53:J57" si="12">I53-H53</f>
        <v>0</v>
      </c>
      <c r="K53" s="15">
        <f t="shared" ref="K53:K57" si="13">(J53/H53)</f>
        <v>0</v>
      </c>
      <c r="L53" s="1"/>
    </row>
    <row r="54" spans="1:12" ht="15" customHeight="1" x14ac:dyDescent="0.25">
      <c r="A54" s="11" t="s">
        <v>30</v>
      </c>
      <c r="B54" s="11" t="s">
        <v>64</v>
      </c>
      <c r="C54" s="11" t="s">
        <v>30</v>
      </c>
      <c r="D54" s="12" t="s">
        <v>97</v>
      </c>
      <c r="E54" s="13">
        <v>10</v>
      </c>
      <c r="F54" s="13">
        <v>10</v>
      </c>
      <c r="G54" s="13">
        <v>0</v>
      </c>
      <c r="H54" s="13">
        <v>10</v>
      </c>
      <c r="I54" s="13">
        <v>10</v>
      </c>
      <c r="J54" s="14">
        <f t="shared" si="12"/>
        <v>0</v>
      </c>
      <c r="K54" s="15">
        <f t="shared" si="13"/>
        <v>0</v>
      </c>
      <c r="L54" s="1"/>
    </row>
    <row r="55" spans="1:12" ht="15" customHeight="1" x14ac:dyDescent="0.25">
      <c r="A55" s="11" t="s">
        <v>46</v>
      </c>
      <c r="B55" s="11" t="s">
        <v>30</v>
      </c>
      <c r="C55" s="11" t="s">
        <v>30</v>
      </c>
      <c r="D55" s="12" t="s">
        <v>47</v>
      </c>
      <c r="E55" s="13">
        <v>10</v>
      </c>
      <c r="F55" s="13">
        <v>4311530</v>
      </c>
      <c r="G55" s="13">
        <v>4311529</v>
      </c>
      <c r="H55" s="13">
        <v>10</v>
      </c>
      <c r="I55" s="13">
        <v>10</v>
      </c>
      <c r="J55" s="14">
        <f t="shared" si="12"/>
        <v>0</v>
      </c>
      <c r="K55" s="15">
        <f t="shared" si="13"/>
        <v>0</v>
      </c>
      <c r="L55" s="1"/>
    </row>
    <row r="56" spans="1:12" ht="15" customHeight="1" x14ac:dyDescent="0.25">
      <c r="A56" s="11" t="s">
        <v>30</v>
      </c>
      <c r="B56" s="11" t="s">
        <v>56</v>
      </c>
      <c r="C56" s="11" t="s">
        <v>30</v>
      </c>
      <c r="D56" s="12" t="s">
        <v>57</v>
      </c>
      <c r="E56" s="13">
        <v>10</v>
      </c>
      <c r="F56" s="13">
        <v>4311530</v>
      </c>
      <c r="G56" s="13">
        <v>4311529</v>
      </c>
      <c r="H56" s="13">
        <v>10</v>
      </c>
      <c r="I56" s="13">
        <v>10</v>
      </c>
      <c r="J56" s="14">
        <f t="shared" si="12"/>
        <v>0</v>
      </c>
      <c r="K56" s="15">
        <f t="shared" si="13"/>
        <v>0</v>
      </c>
      <c r="L56" s="1"/>
    </row>
    <row r="57" spans="1:12" ht="15" customHeight="1" x14ac:dyDescent="0.25">
      <c r="A57" s="11" t="s">
        <v>48</v>
      </c>
      <c r="B57" s="11" t="s">
        <v>30</v>
      </c>
      <c r="C57" s="11" t="s">
        <v>30</v>
      </c>
      <c r="D57" s="12" t="s">
        <v>49</v>
      </c>
      <c r="E57" s="13">
        <v>10</v>
      </c>
      <c r="F57" s="13">
        <v>10</v>
      </c>
      <c r="G57" s="13">
        <v>0</v>
      </c>
      <c r="H57" s="13">
        <v>10</v>
      </c>
      <c r="I57" s="13">
        <v>10</v>
      </c>
      <c r="J57" s="14">
        <f t="shared" si="12"/>
        <v>0</v>
      </c>
      <c r="K57" s="15">
        <f t="shared" si="13"/>
        <v>0</v>
      </c>
      <c r="L57" s="1"/>
    </row>
    <row r="58" spans="1:12" ht="8.2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"/>
    </row>
    <row r="59" spans="1:12" ht="9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"/>
    </row>
    <row r="60" spans="1:12" ht="7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" customHeight="1" x14ac:dyDescent="0.25">
      <c r="A61" s="32" t="s">
        <v>50</v>
      </c>
      <c r="B61" s="33"/>
      <c r="C61" s="33"/>
      <c r="D61" s="33"/>
      <c r="E61" s="17">
        <v>48339235</v>
      </c>
      <c r="F61" s="17">
        <v>47100000</v>
      </c>
      <c r="G61" s="17">
        <v>22973116</v>
      </c>
      <c r="H61" s="17">
        <v>49114919</v>
      </c>
      <c r="I61" s="17">
        <v>36656367</v>
      </c>
      <c r="J61" s="17">
        <v>-12458552</v>
      </c>
      <c r="K61" s="18">
        <v>-0.25366125514734128</v>
      </c>
      <c r="L61" s="1"/>
    </row>
    <row r="62" spans="1:12" ht="15" customHeight="1" x14ac:dyDescent="0.25">
      <c r="A62" s="34" t="s">
        <v>51</v>
      </c>
      <c r="B62" s="35"/>
      <c r="C62" s="35"/>
      <c r="D62" s="35"/>
      <c r="E62" s="35"/>
      <c r="F62" s="35"/>
      <c r="G62" s="35"/>
      <c r="H62" s="35"/>
      <c r="I62" s="35"/>
      <c r="J62" s="1"/>
      <c r="K62" s="1"/>
      <c r="L62" s="1"/>
    </row>
    <row r="63" spans="1:12" ht="5.099999999999999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mergeCells count="17">
    <mergeCell ref="J10:J11"/>
    <mergeCell ref="K10:K11"/>
    <mergeCell ref="A7:B7"/>
    <mergeCell ref="C7:F7"/>
    <mergeCell ref="A9:A11"/>
    <mergeCell ref="B9:B11"/>
    <mergeCell ref="C9:C11"/>
    <mergeCell ref="D9:D11"/>
    <mergeCell ref="A61:D61"/>
    <mergeCell ref="A62:I62"/>
    <mergeCell ref="A6:B6"/>
    <mergeCell ref="C6:F6"/>
    <mergeCell ref="A1:I1"/>
    <mergeCell ref="A2:I2"/>
    <mergeCell ref="A3:I3"/>
    <mergeCell ref="A5:B5"/>
    <mergeCell ref="C5:F5"/>
  </mergeCells>
  <pageMargins left="0.39370078740157483" right="0" top="0.39370078740157483" bottom="0.26" header="0" footer="0"/>
  <pageSetup scale="84" fitToHeight="0" orientation="landscape" r:id="rId1"/>
  <ignoredErrors>
    <ignoredError sqref="E9:K9 I5:I7 A30:C30 A13:C28 B29 A41:C57 A32:C39 C40" numberStoredAsText="1"/>
    <ignoredError sqref="J13:J30 J53:J57" unlockedFormula="1"/>
    <ignoredError sqref="K26 K3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120401</vt:lpstr>
      <vt:lpstr>'120401'!Área_de_impresión</vt:lpstr>
      <vt:lpstr>'120401'!JR_PAGE_ANCHOR_2_1</vt:lpstr>
      <vt:lpstr>'120401'!Títulos_a_imprimir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2025-09-26T21:46:41Z</cp:lastPrinted>
  <dcterms:created xsi:type="dcterms:W3CDTF">2025-09-25T21:18:16Z</dcterms:created>
  <dcterms:modified xsi:type="dcterms:W3CDTF">2025-09-26T22:10:10Z</dcterms:modified>
</cp:coreProperties>
</file>