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ziban\Infraestructura\46 - MOP 2025\FORMULACION 2026\6 Proyecto de Ley\Carpeta Congreso\Documentos Definitivos\"/>
    </mc:Choice>
  </mc:AlternateContent>
  <xr:revisionPtr revIDLastSave="0" documentId="13_ncr:1_{75A1CF9F-2FC7-41B1-8FFF-0F7FA1599EC9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203 " sheetId="1" r:id="rId1"/>
  </sheets>
  <definedNames>
    <definedName name="_xlnm.Print_Area" localSheetId="0">'120203 '!$A$1:$K$72</definedName>
    <definedName name="JR_PAGE_ANCHOR_2_1" localSheetId="0">'120203 '!$A$1</definedName>
    <definedName name="_xlnm.Print_Titles" localSheetId="0">'120203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K37" i="1" s="1"/>
  <c r="J29" i="1"/>
  <c r="J31" i="1"/>
  <c r="J30" i="1"/>
  <c r="J21" i="1"/>
  <c r="J20" i="1"/>
  <c r="K20" i="1" s="1"/>
  <c r="J17" i="1"/>
  <c r="K17" i="1" s="1"/>
  <c r="J16" i="1"/>
  <c r="K16" i="1" s="1"/>
  <c r="J15" i="1"/>
  <c r="K15" i="1" s="1"/>
  <c r="J14" i="1"/>
  <c r="K14" i="1" s="1"/>
  <c r="J13" i="1"/>
  <c r="K13" i="1" s="1"/>
  <c r="J66" i="1"/>
  <c r="K66" i="1" s="1"/>
  <c r="J65" i="1"/>
  <c r="K65" i="1" s="1"/>
  <c r="J62" i="1"/>
  <c r="K62" i="1" s="1"/>
  <c r="J61" i="1"/>
  <c r="K61" i="1" s="1"/>
  <c r="J51" i="1"/>
  <c r="J50" i="1"/>
  <c r="J49" i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64" i="1" l="1"/>
  <c r="K64" i="1" s="1"/>
  <c r="J63" i="1"/>
  <c r="K63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48" i="1"/>
  <c r="K48" i="1" s="1"/>
  <c r="J47" i="1"/>
  <c r="K47" i="1" s="1"/>
  <c r="J40" i="1"/>
  <c r="K40" i="1" s="1"/>
  <c r="J39" i="1"/>
  <c r="K39" i="1" s="1"/>
  <c r="J38" i="1"/>
  <c r="K38" i="1" s="1"/>
  <c r="J36" i="1"/>
  <c r="K36" i="1" s="1"/>
  <c r="J35" i="1"/>
  <c r="K35" i="1" s="1"/>
  <c r="J34" i="1"/>
  <c r="K34" i="1" s="1"/>
  <c r="J33" i="1"/>
  <c r="K33" i="1" s="1"/>
  <c r="J32" i="1"/>
  <c r="K32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19" i="1"/>
  <c r="K19" i="1" s="1"/>
  <c r="J18" i="1"/>
  <c r="K18" i="1" s="1"/>
  <c r="J12" i="1"/>
  <c r="K12" i="1" s="1"/>
</calcChain>
</file>

<file path=xl/sharedStrings.xml><?xml version="1.0" encoding="utf-8"?>
<sst xmlns="http://schemas.openxmlformats.org/spreadsheetml/2006/main" count="261" uniqueCount="123">
  <si>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</si>
  <si>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</si>
  <si>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</si>
  <si>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</si>
  <si>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</si>
  <si>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</si>
  <si>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</si>
  <si>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</si>
  <si>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</si>
  <si>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GENERAL DE OBRAS PÚBLICAS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</si>
  <si>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</si>
  <si>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</si>
  <si>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</si>
  <si>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DIRECCIÓN DE OBRAS HIDRÁULICAS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</si>
  <si>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</si>
  <si>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</si>
  <si>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</si>
  <si>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</si>
  <si>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</si>
  <si>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</si>
  <si>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</si>
  <si>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</si>
  <si>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</si>
  <si>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</si>
  <si>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</si>
  <si>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</si>
  <si>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</si>
  <si>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</si>
  <si>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LEY DE PPTOS AÑO 2025 (Inicial + Reajuste + Leyes Especiales) 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</si>
  <si>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</si>
  <si>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</si>
  <si>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</si>
  <si>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</si>
  <si>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</si>
  <si>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</si>
  <si>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</si>
  <si>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</si>
  <si>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</si>
  <si>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</si>
  <si>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</si>
  <si>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</si>
  <si>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</si>
  <si>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</si>
  <si>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</si>
  <si>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</si>
  <si>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</si>
  <si>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</si>
  <si>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</si>
  <si>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</si>
  <si>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</si>
  <si>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</si>
  <si>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</si>
  <si>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</si>
  <si>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</si>
  <si>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Servicio de la Deuda Externa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</si>
  <si>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</si>
  <si>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</si>
  <si>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</si>
  <si>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</si>
  <si>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</si>
  <si>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</si>
  <si>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</si>
  <si>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</si>
  <si>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</si>
  <si>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300</t>
    </r>
  </si>
  <si>
    <r>
      <rPr>
        <sz val="10"/>
        <rFont val="Times New Roman"/>
        <family val="1"/>
      </rPr>
      <t>De Programa de Infraestructura para el  Buen Vivir</t>
    </r>
  </si>
  <si>
    <r>
      <rPr>
        <sz val="10"/>
        <rFont val="Times New Roman"/>
        <family val="1"/>
      </rPr>
      <t>14</t>
    </r>
  </si>
  <si>
    <r>
      <rPr>
        <sz val="10"/>
        <rFont val="Times New Roman"/>
        <family val="1"/>
      </rPr>
      <t>ENDEUDAMIENTO</t>
    </r>
  </si>
  <si>
    <r>
      <rPr>
        <sz val="10"/>
        <rFont val="Times New Roman"/>
        <family val="1"/>
      </rPr>
      <t>Endeudamiento Externo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</si>
  <si>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</si>
  <si>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</si>
  <si>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</si>
  <si>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</si>
  <si>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</si>
  <si>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</si>
  <si>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</si>
  <si>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</si>
  <si>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</si>
  <si>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</si>
  <si>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</si>
  <si>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</si>
  <si>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</si>
  <si>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234</t>
    </r>
  </si>
  <si>
    <r>
      <rPr>
        <sz val="10"/>
        <rFont val="Times New Roman"/>
        <family val="1"/>
      </rPr>
      <t>Conservaciones por Administración Directa-Dirección de Vialidad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</si>
  <si>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</si>
  <si>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</si>
  <si>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</si>
  <si>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</si>
  <si>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</si>
  <si>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</si>
  <si>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</si>
  <si>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</si>
  <si>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</si>
  <si>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Otros Activos no Financieros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</si>
  <si>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</si>
  <si>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</si>
  <si>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Estudios Básicos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</si>
  <si>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</si>
  <si>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</si>
  <si>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PRÉSTAMOS</t>
    </r>
  </si>
  <si>
    <r>
      <rPr>
        <sz val="10"/>
        <rFont val="Times New Roman"/>
        <family val="1"/>
      </rPr>
      <t>Por Anticipos a Contratistas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</si>
  <si>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</si>
  <si>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</si>
  <si>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Intereses Deuda Externa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</si>
  <si>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</si>
  <si>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</si>
  <si>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</si>
  <si>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</si>
  <si>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</si>
  <si>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02</t>
  </si>
  <si>
    <t>Compensaciones por Daños a Terceros y/o a la Propiedad</t>
  </si>
  <si>
    <t>01</t>
  </si>
  <si>
    <t>Devoluciones</t>
  </si>
  <si>
    <t>06</t>
  </si>
  <si>
    <t>Por Anticipos a Contratistas</t>
  </si>
  <si>
    <t>10</t>
  </si>
  <si>
    <t>Ingresos por Percibir</t>
  </si>
  <si>
    <t>1.635.703</t>
  </si>
  <si>
    <t>133.411</t>
  </si>
  <si>
    <t>931.219</t>
  </si>
  <si>
    <t>PRESUPUESTO VIGENTE 
AÑO 2025 A AGOSTO</t>
  </si>
  <si>
    <t>Variación
 monto $ 
(5) - (4)</t>
  </si>
  <si>
    <t xml:space="preserve">   Variación
 %  
  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</si>
</sst>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4" fillId="2" borderId="9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left" vertical="top" wrapText="1"/>
    </xf>
    <xf numFmtId="3" fontId="3" fillId="3" borderId="13" xfId="0" applyNumberFormat="1" applyFont="1" applyFill="1" applyBorder="1" applyAlignment="1">
      <alignment horizontal="right" vertical="top" wrapText="1"/>
    </xf>
    <xf numFmtId="164" fontId="3" fillId="3" borderId="13" xfId="0" applyNumberFormat="1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left" vertical="top" wrapText="1"/>
    </xf>
    <xf numFmtId="3" fontId="3" fillId="3" borderId="10" xfId="0" applyNumberFormat="1" applyFont="1" applyFill="1" applyBorder="1" applyAlignment="1">
      <alignment horizontal="right" vertical="top" wrapText="1"/>
    </xf>
    <xf numFmtId="164" fontId="3" fillId="3" borderId="10" xfId="0" applyNumberFormat="1" applyFont="1" applyFill="1" applyBorder="1" applyAlignment="1">
      <alignment horizontal="right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left" vertical="top" wrapText="1"/>
    </xf>
    <xf numFmtId="3" fontId="5" fillId="2" borderId="15" xfId="0" applyNumberFormat="1" applyFont="1" applyFill="1" applyBorder="1" applyAlignment="1">
      <alignment horizontal="right" vertical="top" wrapText="1"/>
    </xf>
    <xf numFmtId="164" fontId="5" fillId="2" borderId="16" xfId="0" applyNumberFormat="1" applyFont="1" applyFill="1" applyBorder="1" applyAlignment="1">
      <alignment horizontal="right" vertical="top" wrapText="1"/>
    </xf>
    <xf numFmtId="0" fontId="5" fillId="2" borderId="17" xfId="0" applyFont="1" applyFill="1" applyBorder="1" applyAlignment="1">
      <alignment horizontal="center" vertical="top" wrapText="1"/>
    </xf>
    <xf numFmtId="164" fontId="5" fillId="2" borderId="18" xfId="0" applyNumberFormat="1" applyFont="1" applyFill="1" applyBorder="1" applyAlignment="1">
      <alignment horizontal="right" vertical="top" wrapText="1"/>
    </xf>
    <xf numFmtId="0" fontId="5" fillId="2" borderId="19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left" vertical="top" wrapText="1"/>
    </xf>
    <xf numFmtId="3" fontId="5" fillId="2" borderId="20" xfId="0" applyNumberFormat="1" applyFont="1" applyFill="1" applyBorder="1" applyAlignment="1">
      <alignment horizontal="right" vertical="top" wrapText="1"/>
    </xf>
    <xf numFmtId="0" fontId="0" fillId="2" borderId="20" xfId="0" applyFill="1" applyBorder="1" applyAlignment="1" applyProtection="1">
      <alignment wrapText="1"/>
      <protection locked="0"/>
    </xf>
    <xf numFmtId="164" fontId="5" fillId="2" borderId="21" xfId="0" applyNumberFormat="1" applyFont="1" applyFill="1" applyBorder="1" applyAlignment="1">
      <alignment horizontal="right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22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left" vertical="top" wrapText="1"/>
    </xf>
    <xf numFmtId="3" fontId="5" fillId="2" borderId="22" xfId="0" applyNumberFormat="1" applyFont="1" applyFill="1" applyBorder="1" applyAlignment="1">
      <alignment horizontal="right" vertical="top" wrapText="1"/>
    </xf>
    <xf numFmtId="164" fontId="5" fillId="2" borderId="22" xfId="0" applyNumberFormat="1" applyFont="1" applyFill="1" applyBorder="1" applyAlignment="1">
      <alignment horizontal="right" vertical="top" wrapText="1"/>
    </xf>
    <xf numFmtId="164" fontId="5" fillId="2" borderId="20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4545-19C2-43A8-9E5C-70073C03019F}">
  <sheetPr>
    <outlinePr summaryBelow="0"/>
    <pageSetUpPr fitToPage="1"/>
  </sheetPr>
  <dimension ref="A1:M72"/>
  <sheetViews>
    <sheetView tabSelected="1" view="pageBreakPreview" topLeftCell="A17" zoomScale="60" zoomScaleNormal="100" workbookViewId="0">
      <selection activeCell="P27" sqref="P2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4.28515625" customWidth="1"/>
    <col min="6" max="6" width="13.7109375" bestFit="1" customWidth="1"/>
    <col min="7" max="7" width="14.7109375" bestFit="1" customWidth="1"/>
    <col min="8" max="8" width="14.28515625" customWidth="1"/>
    <col min="9" max="9" width="15.140625" customWidth="1"/>
    <col min="10" max="10" width="11.42578125" bestFit="1" customWidth="1"/>
    <col min="11" max="11" width="12.5703125" bestFit="1" customWidth="1"/>
    <col min="12" max="12" width="5.42578125" customWidth="1"/>
  </cols>
  <sheetData>
    <row r="1" spans="1:12" ht="17.100000000000001" customHeight="1" x14ac:dyDescent="0.25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1"/>
      <c r="K1" s="1"/>
      <c r="L1" s="1"/>
    </row>
    <row r="2" spans="1:12" ht="17.100000000000001" customHeight="1" x14ac:dyDescent="0.25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1"/>
      <c r="K2" s="1"/>
      <c r="L2" s="1"/>
    </row>
    <row r="3" spans="1:12" ht="15" customHeight="1" x14ac:dyDescent="0.25">
      <c r="A3" s="56" t="s">
        <v>2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58" t="s">
        <v>4</v>
      </c>
      <c r="B5" s="59"/>
      <c r="C5" s="60" t="s">
        <v>5</v>
      </c>
      <c r="D5" s="61"/>
      <c r="E5" s="61"/>
      <c r="F5" s="61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50" t="s">
        <v>8</v>
      </c>
      <c r="B6" s="51"/>
      <c r="C6" s="52" t="s">
        <v>9</v>
      </c>
      <c r="D6" s="53"/>
      <c r="E6" s="53"/>
      <c r="F6" s="5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4" t="s">
        <v>12</v>
      </c>
      <c r="B7" s="45"/>
      <c r="C7" s="46" t="s">
        <v>13</v>
      </c>
      <c r="D7" s="47"/>
      <c r="E7" s="47"/>
      <c r="F7" s="47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thickBot="1" x14ac:dyDescent="0.3">
      <c r="A9" s="48" t="s">
        <v>17</v>
      </c>
      <c r="B9" s="48" t="s">
        <v>18</v>
      </c>
      <c r="C9" s="48" t="s">
        <v>19</v>
      </c>
      <c r="D9" s="48" t="s">
        <v>20</v>
      </c>
      <c r="E9" s="4" t="s">
        <v>21</v>
      </c>
      <c r="F9" s="4" t="s">
        <v>22</v>
      </c>
      <c r="G9" s="4" t="s">
        <v>23</v>
      </c>
      <c r="H9" s="4" t="s">
        <v>24</v>
      </c>
      <c r="I9" s="4" t="s">
        <v>25</v>
      </c>
      <c r="J9" s="4" t="s">
        <v>26</v>
      </c>
      <c r="K9" s="4" t="s">
        <v>27</v>
      </c>
      <c r="L9" s="1"/>
    </row>
    <row r="10" spans="1:12" ht="71.25" customHeight="1" thickBot="1" x14ac:dyDescent="0.3">
      <c r="A10" s="49"/>
      <c r="B10" s="49"/>
      <c r="C10" s="49"/>
      <c r="D10" s="49"/>
      <c r="E10" s="5" t="s">
        <v>28</v>
      </c>
      <c r="F10" s="16" t="s">
        <v>120</v>
      </c>
      <c r="G10" s="5" t="s">
        <v>29</v>
      </c>
      <c r="H10" s="5" t="s">
        <v>28</v>
      </c>
      <c r="I10" s="5" t="s">
        <v>30</v>
      </c>
      <c r="J10" s="38" t="s">
        <v>121</v>
      </c>
      <c r="K10" s="38" t="s">
        <v>122</v>
      </c>
      <c r="L10" s="1"/>
    </row>
    <row r="11" spans="1:12" ht="24" customHeight="1" thickBot="1" x14ac:dyDescent="0.3">
      <c r="A11" s="49"/>
      <c r="B11" s="49"/>
      <c r="C11" s="49"/>
      <c r="D11" s="49"/>
      <c r="E11" s="6" t="s">
        <v>31</v>
      </c>
      <c r="F11" s="6" t="s">
        <v>31</v>
      </c>
      <c r="G11" s="6" t="s">
        <v>31</v>
      </c>
      <c r="H11" s="6" t="s">
        <v>32</v>
      </c>
      <c r="I11" s="6" t="s">
        <v>32</v>
      </c>
      <c r="J11" s="39"/>
      <c r="K11" s="39"/>
      <c r="L11" s="1"/>
    </row>
    <row r="12" spans="1:12" ht="15" customHeight="1" x14ac:dyDescent="0.25">
      <c r="A12" s="17" t="s">
        <v>33</v>
      </c>
      <c r="B12" s="17" t="s">
        <v>33</v>
      </c>
      <c r="C12" s="17" t="s">
        <v>33</v>
      </c>
      <c r="D12" s="18" t="s">
        <v>34</v>
      </c>
      <c r="E12" s="19">
        <v>341827651</v>
      </c>
      <c r="F12" s="19">
        <v>346261169</v>
      </c>
      <c r="G12" s="19">
        <v>159832721</v>
      </c>
      <c r="H12" s="19">
        <v>351648137</v>
      </c>
      <c r="I12" s="19">
        <v>227748133</v>
      </c>
      <c r="J12" s="19">
        <f>I12-H12</f>
        <v>-123900004</v>
      </c>
      <c r="K12" s="20">
        <f>(J12/H12)</f>
        <v>-0.35234085144605787</v>
      </c>
      <c r="L12" s="1"/>
    </row>
    <row r="13" spans="1:12" ht="15" customHeight="1" x14ac:dyDescent="0.25">
      <c r="A13" s="25" t="s">
        <v>35</v>
      </c>
      <c r="B13" s="26" t="s">
        <v>33</v>
      </c>
      <c r="C13" s="26" t="s">
        <v>33</v>
      </c>
      <c r="D13" s="27" t="s">
        <v>36</v>
      </c>
      <c r="E13" s="28">
        <v>10</v>
      </c>
      <c r="F13" s="28">
        <v>10</v>
      </c>
      <c r="G13" s="28">
        <v>70373</v>
      </c>
      <c r="H13" s="28">
        <v>10</v>
      </c>
      <c r="I13" s="28">
        <v>10</v>
      </c>
      <c r="J13" s="28">
        <f t="shared" ref="J13:J17" si="0">I13-H13</f>
        <v>0</v>
      </c>
      <c r="K13" s="29">
        <f t="shared" ref="K13:K17" si="1">(J13/H13)</f>
        <v>0</v>
      </c>
      <c r="L13" s="1"/>
    </row>
    <row r="14" spans="1:12" ht="15" customHeight="1" x14ac:dyDescent="0.25">
      <c r="A14" s="30" t="s">
        <v>33</v>
      </c>
      <c r="B14" s="7" t="s">
        <v>11</v>
      </c>
      <c r="C14" s="7" t="s">
        <v>33</v>
      </c>
      <c r="D14" s="8" t="s">
        <v>37</v>
      </c>
      <c r="E14" s="9">
        <v>10</v>
      </c>
      <c r="F14" s="9">
        <v>10</v>
      </c>
      <c r="G14" s="9">
        <v>70373</v>
      </c>
      <c r="H14" s="9">
        <v>10</v>
      </c>
      <c r="I14" s="9">
        <v>10</v>
      </c>
      <c r="J14" s="9">
        <f t="shared" si="0"/>
        <v>0</v>
      </c>
      <c r="K14" s="31">
        <f t="shared" si="1"/>
        <v>0</v>
      </c>
      <c r="L14" s="1"/>
    </row>
    <row r="15" spans="1:12" ht="15" customHeight="1" x14ac:dyDescent="0.25">
      <c r="A15" s="30" t="s">
        <v>33</v>
      </c>
      <c r="B15" s="7" t="s">
        <v>33</v>
      </c>
      <c r="C15" s="7" t="s">
        <v>38</v>
      </c>
      <c r="D15" s="8" t="s">
        <v>39</v>
      </c>
      <c r="E15" s="9">
        <v>10</v>
      </c>
      <c r="F15" s="9">
        <v>10</v>
      </c>
      <c r="G15" s="9">
        <v>70373</v>
      </c>
      <c r="H15" s="9">
        <v>10</v>
      </c>
      <c r="I15" s="9">
        <v>10</v>
      </c>
      <c r="J15" s="9">
        <f t="shared" si="0"/>
        <v>0</v>
      </c>
      <c r="K15" s="31">
        <f t="shared" si="1"/>
        <v>0</v>
      </c>
      <c r="L15" s="1"/>
    </row>
    <row r="16" spans="1:12" ht="15" customHeight="1" x14ac:dyDescent="0.25">
      <c r="A16" s="30" t="s">
        <v>40</v>
      </c>
      <c r="B16" s="7" t="s">
        <v>33</v>
      </c>
      <c r="C16" s="7" t="s">
        <v>33</v>
      </c>
      <c r="D16" s="8" t="s">
        <v>41</v>
      </c>
      <c r="E16" s="9">
        <v>16776</v>
      </c>
      <c r="F16" s="9">
        <v>16776</v>
      </c>
      <c r="G16" s="9">
        <v>11003</v>
      </c>
      <c r="H16" s="9">
        <v>17296</v>
      </c>
      <c r="I16" s="9">
        <v>17296</v>
      </c>
      <c r="J16" s="9">
        <f t="shared" si="0"/>
        <v>0</v>
      </c>
      <c r="K16" s="31">
        <f t="shared" si="1"/>
        <v>0</v>
      </c>
      <c r="L16" s="1"/>
    </row>
    <row r="17" spans="1:13" ht="15" customHeight="1" x14ac:dyDescent="0.25">
      <c r="A17" s="30" t="s">
        <v>42</v>
      </c>
      <c r="B17" s="7" t="s">
        <v>33</v>
      </c>
      <c r="C17" s="7" t="s">
        <v>33</v>
      </c>
      <c r="D17" s="8" t="s">
        <v>43</v>
      </c>
      <c r="E17" s="9">
        <v>9586</v>
      </c>
      <c r="F17" s="9">
        <v>9586</v>
      </c>
      <c r="G17" s="9">
        <v>1868332</v>
      </c>
      <c r="H17" s="9">
        <v>9883</v>
      </c>
      <c r="I17" s="9">
        <v>9883</v>
      </c>
      <c r="J17" s="9">
        <f t="shared" si="0"/>
        <v>0</v>
      </c>
      <c r="K17" s="31">
        <f t="shared" si="1"/>
        <v>0</v>
      </c>
      <c r="L17" s="1"/>
    </row>
    <row r="18" spans="1:13" ht="15" customHeight="1" x14ac:dyDescent="0.25">
      <c r="A18" s="30" t="s">
        <v>44</v>
      </c>
      <c r="B18" s="7" t="s">
        <v>33</v>
      </c>
      <c r="C18" s="7" t="s">
        <v>33</v>
      </c>
      <c r="D18" s="8" t="s">
        <v>45</v>
      </c>
      <c r="E18" s="9">
        <v>319998</v>
      </c>
      <c r="F18" s="9">
        <v>363673</v>
      </c>
      <c r="G18" s="9">
        <v>1108787</v>
      </c>
      <c r="H18" s="9">
        <v>329919</v>
      </c>
      <c r="I18" s="9">
        <v>332753</v>
      </c>
      <c r="J18" s="9">
        <f>I18-H18</f>
        <v>2834</v>
      </c>
      <c r="K18" s="31">
        <f>(J18/H18)</f>
        <v>8.5899872392920691E-3</v>
      </c>
      <c r="L18" s="1"/>
    </row>
    <row r="19" spans="1:13" ht="15" customHeight="1" x14ac:dyDescent="0.25">
      <c r="A19" s="30" t="s">
        <v>33</v>
      </c>
      <c r="B19" s="7" t="s">
        <v>46</v>
      </c>
      <c r="C19" s="7" t="s">
        <v>33</v>
      </c>
      <c r="D19" s="8" t="s">
        <v>47</v>
      </c>
      <c r="E19" s="9">
        <v>167241</v>
      </c>
      <c r="F19" s="9">
        <v>167241</v>
      </c>
      <c r="G19" s="9">
        <v>319063</v>
      </c>
      <c r="H19" s="9">
        <v>172426</v>
      </c>
      <c r="I19" s="9">
        <v>175260</v>
      </c>
      <c r="J19" s="9">
        <f>I19-H19</f>
        <v>2834</v>
      </c>
      <c r="K19" s="31">
        <f>(J19/H19)</f>
        <v>1.6436036328627932E-2</v>
      </c>
      <c r="L19" s="1"/>
    </row>
    <row r="20" spans="1:13" ht="15" customHeight="1" x14ac:dyDescent="0.25">
      <c r="A20" s="30" t="s">
        <v>33</v>
      </c>
      <c r="B20" s="7" t="s">
        <v>11</v>
      </c>
      <c r="C20" s="7" t="s">
        <v>33</v>
      </c>
      <c r="D20" s="8" t="s">
        <v>48</v>
      </c>
      <c r="E20" s="9">
        <v>152757</v>
      </c>
      <c r="F20" s="9">
        <v>152757</v>
      </c>
      <c r="G20" s="9">
        <v>352762</v>
      </c>
      <c r="H20" s="9">
        <v>157493</v>
      </c>
      <c r="I20" s="9">
        <v>157493</v>
      </c>
      <c r="J20" s="9">
        <f t="shared" ref="J20:J21" si="2">I20-H20</f>
        <v>0</v>
      </c>
      <c r="K20" s="31">
        <f t="shared" ref="K20" si="3">(J20/H20)</f>
        <v>0</v>
      </c>
      <c r="L20" s="1"/>
    </row>
    <row r="21" spans="1:13" ht="15" customHeight="1" x14ac:dyDescent="0.25">
      <c r="A21" s="30" t="s">
        <v>33</v>
      </c>
      <c r="B21" s="7" t="s">
        <v>49</v>
      </c>
      <c r="C21" s="7" t="s">
        <v>33</v>
      </c>
      <c r="D21" s="8" t="s">
        <v>50</v>
      </c>
      <c r="E21" s="9">
        <v>0</v>
      </c>
      <c r="F21" s="9">
        <v>43675</v>
      </c>
      <c r="G21" s="9">
        <v>436962</v>
      </c>
      <c r="H21" s="9">
        <v>0</v>
      </c>
      <c r="I21" s="9">
        <v>0</v>
      </c>
      <c r="J21" s="9">
        <f t="shared" si="2"/>
        <v>0</v>
      </c>
      <c r="K21" s="31"/>
      <c r="L21" s="1"/>
    </row>
    <row r="22" spans="1:13" ht="15" customHeight="1" x14ac:dyDescent="0.25">
      <c r="A22" s="30" t="s">
        <v>51</v>
      </c>
      <c r="B22" s="7" t="s">
        <v>33</v>
      </c>
      <c r="C22" s="7" t="s">
        <v>33</v>
      </c>
      <c r="D22" s="8" t="s">
        <v>52</v>
      </c>
      <c r="E22" s="9">
        <v>285863968</v>
      </c>
      <c r="F22" s="9">
        <v>306890468</v>
      </c>
      <c r="G22" s="9">
        <v>147238170</v>
      </c>
      <c r="H22" s="9">
        <v>295294873</v>
      </c>
      <c r="I22" s="9">
        <v>214792203</v>
      </c>
      <c r="J22" s="9">
        <f t="shared" ref="J22:J36" si="4">I22-H22</f>
        <v>-80502670</v>
      </c>
      <c r="K22" s="31">
        <f t="shared" ref="K22:K28" si="5">(J22/H22)</f>
        <v>-0.27261790623774224</v>
      </c>
      <c r="L22" s="1"/>
    </row>
    <row r="23" spans="1:13" ht="15" customHeight="1" x14ac:dyDescent="0.25">
      <c r="A23" s="30" t="s">
        <v>33</v>
      </c>
      <c r="B23" s="7" t="s">
        <v>46</v>
      </c>
      <c r="C23" s="7" t="s">
        <v>33</v>
      </c>
      <c r="D23" s="8" t="s">
        <v>53</v>
      </c>
      <c r="E23" s="9">
        <v>284011436</v>
      </c>
      <c r="F23" s="9">
        <v>306890468</v>
      </c>
      <c r="G23" s="9">
        <v>147238170</v>
      </c>
      <c r="H23" s="9">
        <v>293442341</v>
      </c>
      <c r="I23" s="9">
        <v>214792203</v>
      </c>
      <c r="J23" s="9">
        <f t="shared" si="4"/>
        <v>-78650138</v>
      </c>
      <c r="K23" s="31">
        <f t="shared" si="5"/>
        <v>-0.26802586747356955</v>
      </c>
      <c r="L23" s="1"/>
    </row>
    <row r="24" spans="1:13" ht="15" customHeight="1" x14ac:dyDescent="0.25">
      <c r="A24" s="30" t="s">
        <v>33</v>
      </c>
      <c r="B24" s="7" t="s">
        <v>15</v>
      </c>
      <c r="C24" s="7" t="s">
        <v>33</v>
      </c>
      <c r="D24" s="8" t="s">
        <v>54</v>
      </c>
      <c r="E24" s="9">
        <v>1852532</v>
      </c>
      <c r="F24" s="9">
        <v>0</v>
      </c>
      <c r="G24" s="9">
        <v>0</v>
      </c>
      <c r="H24" s="9">
        <v>1852532</v>
      </c>
      <c r="I24" s="9">
        <v>0</v>
      </c>
      <c r="J24" s="9">
        <f t="shared" si="4"/>
        <v>-1852532</v>
      </c>
      <c r="K24" s="31">
        <f t="shared" si="5"/>
        <v>-1</v>
      </c>
      <c r="L24" s="1"/>
    </row>
    <row r="25" spans="1:13" ht="15" customHeight="1" x14ac:dyDescent="0.25">
      <c r="A25" s="30" t="s">
        <v>55</v>
      </c>
      <c r="B25" s="7" t="s">
        <v>33</v>
      </c>
      <c r="C25" s="7" t="s">
        <v>33</v>
      </c>
      <c r="D25" s="8" t="s">
        <v>56</v>
      </c>
      <c r="E25" s="9">
        <v>5315</v>
      </c>
      <c r="F25" s="9">
        <v>5315</v>
      </c>
      <c r="G25" s="9">
        <v>19850</v>
      </c>
      <c r="H25" s="9">
        <v>5480</v>
      </c>
      <c r="I25" s="9">
        <v>2578</v>
      </c>
      <c r="J25" s="9">
        <f t="shared" si="4"/>
        <v>-2902</v>
      </c>
      <c r="K25" s="31">
        <f t="shared" si="5"/>
        <v>-0.52956204379562044</v>
      </c>
      <c r="L25" s="1"/>
    </row>
    <row r="26" spans="1:13" ht="15" customHeight="1" x14ac:dyDescent="0.25">
      <c r="A26" s="30" t="s">
        <v>33</v>
      </c>
      <c r="B26" s="7" t="s">
        <v>15</v>
      </c>
      <c r="C26" s="7" t="s">
        <v>33</v>
      </c>
      <c r="D26" s="8" t="s">
        <v>57</v>
      </c>
      <c r="E26" s="9">
        <v>4481</v>
      </c>
      <c r="F26" s="9">
        <v>4481</v>
      </c>
      <c r="G26" s="9">
        <v>19850</v>
      </c>
      <c r="H26" s="9">
        <v>4620</v>
      </c>
      <c r="I26" s="9">
        <v>2578</v>
      </c>
      <c r="J26" s="9">
        <f t="shared" si="4"/>
        <v>-2042</v>
      </c>
      <c r="K26" s="31">
        <f t="shared" si="5"/>
        <v>-0.44199134199134199</v>
      </c>
      <c r="L26" s="1"/>
    </row>
    <row r="27" spans="1:13" ht="15" customHeight="1" x14ac:dyDescent="0.25">
      <c r="A27" s="30" t="s">
        <v>33</v>
      </c>
      <c r="B27" s="7" t="s">
        <v>58</v>
      </c>
      <c r="C27" s="7" t="s">
        <v>33</v>
      </c>
      <c r="D27" s="8" t="s">
        <v>59</v>
      </c>
      <c r="E27" s="9">
        <v>417</v>
      </c>
      <c r="F27" s="9">
        <v>417</v>
      </c>
      <c r="G27" s="9">
        <v>0</v>
      </c>
      <c r="H27" s="9">
        <v>430</v>
      </c>
      <c r="I27" s="9">
        <v>0</v>
      </c>
      <c r="J27" s="9">
        <f t="shared" si="4"/>
        <v>-430</v>
      </c>
      <c r="K27" s="31">
        <f t="shared" si="5"/>
        <v>-1</v>
      </c>
      <c r="L27" s="1"/>
    </row>
    <row r="28" spans="1:13" ht="15" customHeight="1" x14ac:dyDescent="0.25">
      <c r="A28" s="30" t="s">
        <v>33</v>
      </c>
      <c r="B28" s="7" t="s">
        <v>40</v>
      </c>
      <c r="C28" s="7" t="s">
        <v>33</v>
      </c>
      <c r="D28" s="8" t="s">
        <v>60</v>
      </c>
      <c r="E28" s="9">
        <v>417</v>
      </c>
      <c r="F28" s="9">
        <v>417</v>
      </c>
      <c r="G28" s="9">
        <v>0</v>
      </c>
      <c r="H28" s="9">
        <v>430</v>
      </c>
      <c r="I28" s="9">
        <v>0</v>
      </c>
      <c r="J28" s="9">
        <f t="shared" si="4"/>
        <v>-430</v>
      </c>
      <c r="K28" s="31">
        <f t="shared" si="5"/>
        <v>-1</v>
      </c>
      <c r="L28" s="1"/>
    </row>
    <row r="29" spans="1:13" ht="15" customHeight="1" x14ac:dyDescent="0.25">
      <c r="A29" s="30" t="s">
        <v>7</v>
      </c>
      <c r="B29" s="7" t="s">
        <v>33</v>
      </c>
      <c r="C29" s="7" t="s">
        <v>33</v>
      </c>
      <c r="D29" s="8" t="s">
        <v>61</v>
      </c>
      <c r="E29" s="9">
        <v>0</v>
      </c>
      <c r="F29" s="9">
        <v>133411</v>
      </c>
      <c r="G29" s="9">
        <v>2566922</v>
      </c>
      <c r="H29" s="9">
        <v>0</v>
      </c>
      <c r="I29" s="9">
        <v>10</v>
      </c>
      <c r="J29" s="9">
        <f t="shared" ref="J29" si="6">I29-H29</f>
        <v>10</v>
      </c>
      <c r="K29" s="31"/>
      <c r="L29" s="1"/>
    </row>
    <row r="30" spans="1:13" ht="15" customHeight="1" x14ac:dyDescent="0.25">
      <c r="A30" s="30"/>
      <c r="B30" s="7" t="s">
        <v>113</v>
      </c>
      <c r="C30" s="7" t="s">
        <v>33</v>
      </c>
      <c r="D30" s="8" t="s">
        <v>114</v>
      </c>
      <c r="E30" s="9">
        <v>0</v>
      </c>
      <c r="F30" s="9">
        <v>0</v>
      </c>
      <c r="G30" s="9" t="s">
        <v>117</v>
      </c>
      <c r="H30" s="9">
        <v>0</v>
      </c>
      <c r="I30" s="9">
        <v>0</v>
      </c>
      <c r="J30" s="9">
        <f t="shared" ref="J30:J31" si="7">I30-H30</f>
        <v>0</v>
      </c>
      <c r="K30" s="31"/>
      <c r="L30" s="1"/>
      <c r="M30" s="15"/>
    </row>
    <row r="31" spans="1:13" ht="15" customHeight="1" x14ac:dyDescent="0.25">
      <c r="A31" s="30"/>
      <c r="B31" s="7" t="s">
        <v>115</v>
      </c>
      <c r="C31" s="7" t="s">
        <v>33</v>
      </c>
      <c r="D31" s="8" t="s">
        <v>116</v>
      </c>
      <c r="E31" s="9">
        <v>0</v>
      </c>
      <c r="F31" s="9" t="s">
        <v>118</v>
      </c>
      <c r="G31" s="9" t="s">
        <v>119</v>
      </c>
      <c r="H31" s="9">
        <v>0</v>
      </c>
      <c r="I31" s="9">
        <v>10</v>
      </c>
      <c r="J31" s="9">
        <f t="shared" si="7"/>
        <v>10</v>
      </c>
      <c r="K31" s="31"/>
      <c r="L31" s="1"/>
    </row>
    <row r="32" spans="1:13" ht="15" customHeight="1" x14ac:dyDescent="0.25">
      <c r="A32" s="30" t="s">
        <v>62</v>
      </c>
      <c r="B32" s="7" t="s">
        <v>33</v>
      </c>
      <c r="C32" s="7" t="s">
        <v>33</v>
      </c>
      <c r="D32" s="8" t="s">
        <v>63</v>
      </c>
      <c r="E32" s="9">
        <v>12215428</v>
      </c>
      <c r="F32" s="9">
        <v>12215428</v>
      </c>
      <c r="G32" s="9">
        <v>6949284</v>
      </c>
      <c r="H32" s="9">
        <v>12594106</v>
      </c>
      <c r="I32" s="9">
        <v>12593390</v>
      </c>
      <c r="J32" s="9">
        <f t="shared" si="4"/>
        <v>-716</v>
      </c>
      <c r="K32" s="31">
        <f t="shared" ref="K32:K40" si="8">(J32/H32)</f>
        <v>-5.6851990923373204E-5</v>
      </c>
      <c r="L32" s="1"/>
    </row>
    <row r="33" spans="1:12" ht="15" customHeight="1" x14ac:dyDescent="0.25">
      <c r="A33" s="30" t="s">
        <v>33</v>
      </c>
      <c r="B33" s="7" t="s">
        <v>11</v>
      </c>
      <c r="C33" s="7" t="s">
        <v>33</v>
      </c>
      <c r="D33" s="8" t="s">
        <v>37</v>
      </c>
      <c r="E33" s="9">
        <v>12215428</v>
      </c>
      <c r="F33" s="9">
        <v>12215428</v>
      </c>
      <c r="G33" s="9">
        <v>6949284</v>
      </c>
      <c r="H33" s="9">
        <v>12594106</v>
      </c>
      <c r="I33" s="9">
        <v>12593390</v>
      </c>
      <c r="J33" s="9">
        <f t="shared" si="4"/>
        <v>-716</v>
      </c>
      <c r="K33" s="31">
        <f t="shared" si="8"/>
        <v>-5.6851990923373204E-5</v>
      </c>
      <c r="L33" s="1"/>
    </row>
    <row r="34" spans="1:12" ht="15" customHeight="1" x14ac:dyDescent="0.25">
      <c r="A34" s="30" t="s">
        <v>33</v>
      </c>
      <c r="B34" s="7" t="s">
        <v>33</v>
      </c>
      <c r="C34" s="7" t="s">
        <v>64</v>
      </c>
      <c r="D34" s="8" t="s">
        <v>65</v>
      </c>
      <c r="E34" s="9">
        <v>12215428</v>
      </c>
      <c r="F34" s="9">
        <v>12215428</v>
      </c>
      <c r="G34" s="9">
        <v>6949284</v>
      </c>
      <c r="H34" s="9">
        <v>12594106</v>
      </c>
      <c r="I34" s="9">
        <v>12593390</v>
      </c>
      <c r="J34" s="9">
        <f t="shared" si="4"/>
        <v>-716</v>
      </c>
      <c r="K34" s="31">
        <f t="shared" si="8"/>
        <v>-5.6851990923373204E-5</v>
      </c>
      <c r="L34" s="1"/>
    </row>
    <row r="35" spans="1:12" ht="15" customHeight="1" x14ac:dyDescent="0.25">
      <c r="A35" s="30" t="s">
        <v>66</v>
      </c>
      <c r="B35" s="7" t="s">
        <v>33</v>
      </c>
      <c r="C35" s="7" t="s">
        <v>33</v>
      </c>
      <c r="D35" s="8" t="s">
        <v>67</v>
      </c>
      <c r="E35" s="9">
        <v>43396560</v>
      </c>
      <c r="F35" s="9">
        <v>0</v>
      </c>
      <c r="G35" s="9">
        <v>0</v>
      </c>
      <c r="H35" s="9">
        <v>43396560</v>
      </c>
      <c r="I35" s="9">
        <v>0</v>
      </c>
      <c r="J35" s="9">
        <f t="shared" si="4"/>
        <v>-43396560</v>
      </c>
      <c r="K35" s="31">
        <f t="shared" si="8"/>
        <v>-1</v>
      </c>
      <c r="L35" s="1"/>
    </row>
    <row r="36" spans="1:12" ht="15" customHeight="1" x14ac:dyDescent="0.25">
      <c r="A36" s="30" t="s">
        <v>33</v>
      </c>
      <c r="B36" s="7" t="s">
        <v>11</v>
      </c>
      <c r="C36" s="7" t="s">
        <v>33</v>
      </c>
      <c r="D36" s="8" t="s">
        <v>68</v>
      </c>
      <c r="E36" s="9">
        <v>43396560</v>
      </c>
      <c r="F36" s="9">
        <v>0</v>
      </c>
      <c r="G36" s="9">
        <v>0</v>
      </c>
      <c r="H36" s="9">
        <v>43396560</v>
      </c>
      <c r="I36" s="9">
        <v>0</v>
      </c>
      <c r="J36" s="9">
        <f t="shared" si="4"/>
        <v>-43396560</v>
      </c>
      <c r="K36" s="31">
        <f t="shared" si="8"/>
        <v>-1</v>
      </c>
      <c r="L36" s="1"/>
    </row>
    <row r="37" spans="1:12" ht="15" customHeight="1" x14ac:dyDescent="0.25">
      <c r="A37" s="32" t="s">
        <v>69</v>
      </c>
      <c r="B37" s="33" t="s">
        <v>33</v>
      </c>
      <c r="C37" s="33" t="s">
        <v>33</v>
      </c>
      <c r="D37" s="34" t="s">
        <v>70</v>
      </c>
      <c r="E37" s="35">
        <v>10</v>
      </c>
      <c r="F37" s="35">
        <v>26626502</v>
      </c>
      <c r="G37" s="35">
        <v>0</v>
      </c>
      <c r="H37" s="35">
        <v>10</v>
      </c>
      <c r="I37" s="35">
        <v>10</v>
      </c>
      <c r="J37" s="36">
        <f t="shared" ref="J37" si="9">I37-H37</f>
        <v>0</v>
      </c>
      <c r="K37" s="37">
        <f t="shared" si="8"/>
        <v>0</v>
      </c>
      <c r="L37" s="1"/>
    </row>
    <row r="38" spans="1:12" ht="15" customHeight="1" thickBot="1" x14ac:dyDescent="0.3">
      <c r="A38" s="21" t="s">
        <v>33</v>
      </c>
      <c r="B38" s="21" t="s">
        <v>33</v>
      </c>
      <c r="C38" s="21" t="s">
        <v>33</v>
      </c>
      <c r="D38" s="22" t="s">
        <v>71</v>
      </c>
      <c r="E38" s="23">
        <v>341827651</v>
      </c>
      <c r="F38" s="23">
        <v>346261169</v>
      </c>
      <c r="G38" s="23">
        <v>175173159</v>
      </c>
      <c r="H38" s="23">
        <v>351648137</v>
      </c>
      <c r="I38" s="23">
        <v>227748133</v>
      </c>
      <c r="J38" s="23">
        <f>I38-H38</f>
        <v>-123900004</v>
      </c>
      <c r="K38" s="24">
        <f t="shared" si="8"/>
        <v>-0.35234085144605787</v>
      </c>
      <c r="L38" s="1"/>
    </row>
    <row r="39" spans="1:12" ht="15" customHeight="1" x14ac:dyDescent="0.25">
      <c r="A39" s="7" t="s">
        <v>72</v>
      </c>
      <c r="B39" s="7" t="s">
        <v>33</v>
      </c>
      <c r="C39" s="7" t="s">
        <v>33</v>
      </c>
      <c r="D39" s="8" t="s">
        <v>73</v>
      </c>
      <c r="E39" s="9">
        <v>23185323</v>
      </c>
      <c r="F39" s="9">
        <v>22738030</v>
      </c>
      <c r="G39" s="9">
        <v>14366377</v>
      </c>
      <c r="H39" s="9">
        <v>23185323</v>
      </c>
      <c r="I39" s="9">
        <v>23539253</v>
      </c>
      <c r="J39" s="9">
        <f>I39-H39</f>
        <v>353930</v>
      </c>
      <c r="K39" s="11">
        <f t="shared" si="8"/>
        <v>1.52652606996245E-2</v>
      </c>
      <c r="L39" s="1"/>
    </row>
    <row r="40" spans="1:12" ht="15" customHeight="1" x14ac:dyDescent="0.25">
      <c r="A40" s="7" t="s">
        <v>74</v>
      </c>
      <c r="B40" s="7" t="s">
        <v>33</v>
      </c>
      <c r="C40" s="7" t="s">
        <v>33</v>
      </c>
      <c r="D40" s="8" t="s">
        <v>75</v>
      </c>
      <c r="E40" s="9">
        <v>6419014</v>
      </c>
      <c r="F40" s="9">
        <v>6419014</v>
      </c>
      <c r="G40" s="9">
        <v>1819013</v>
      </c>
      <c r="H40" s="9">
        <v>6618005</v>
      </c>
      <c r="I40" s="9">
        <v>6601890</v>
      </c>
      <c r="J40" s="9">
        <f>I40-H40</f>
        <v>-16115</v>
      </c>
      <c r="K40" s="11">
        <f t="shared" si="8"/>
        <v>-2.4350238478212088E-3</v>
      </c>
      <c r="L40" s="1"/>
    </row>
    <row r="41" spans="1:12" ht="15" customHeight="1" x14ac:dyDescent="0.25">
      <c r="A41" s="7" t="s">
        <v>76</v>
      </c>
      <c r="B41" s="7" t="s">
        <v>33</v>
      </c>
      <c r="C41" s="7" t="s">
        <v>33</v>
      </c>
      <c r="D41" s="8" t="s">
        <v>77</v>
      </c>
      <c r="E41" s="9">
        <v>20</v>
      </c>
      <c r="F41" s="9">
        <v>160543</v>
      </c>
      <c r="G41" s="9">
        <v>294027</v>
      </c>
      <c r="H41" s="9">
        <v>20</v>
      </c>
      <c r="I41" s="9">
        <v>20</v>
      </c>
      <c r="J41" s="9">
        <f t="shared" ref="J41:J46" si="10">I41-H41</f>
        <v>0</v>
      </c>
      <c r="K41" s="11">
        <f t="shared" ref="K41:K46" si="11">(J41/H41)</f>
        <v>0</v>
      </c>
      <c r="L41" s="1"/>
    </row>
    <row r="42" spans="1:12" ht="15" customHeight="1" x14ac:dyDescent="0.25">
      <c r="A42" s="7" t="s">
        <v>33</v>
      </c>
      <c r="B42" s="7" t="s">
        <v>46</v>
      </c>
      <c r="C42" s="7" t="s">
        <v>33</v>
      </c>
      <c r="D42" s="8" t="s">
        <v>78</v>
      </c>
      <c r="E42" s="9">
        <v>10</v>
      </c>
      <c r="F42" s="9">
        <v>10</v>
      </c>
      <c r="G42" s="9">
        <v>0</v>
      </c>
      <c r="H42" s="9">
        <v>10</v>
      </c>
      <c r="I42" s="9">
        <v>10</v>
      </c>
      <c r="J42" s="9">
        <f t="shared" si="10"/>
        <v>0</v>
      </c>
      <c r="K42" s="11">
        <f t="shared" si="11"/>
        <v>0</v>
      </c>
      <c r="L42" s="1"/>
    </row>
    <row r="43" spans="1:12" ht="15" customHeight="1" x14ac:dyDescent="0.25">
      <c r="A43" s="7" t="s">
        <v>33</v>
      </c>
      <c r="B43" s="7" t="s">
        <v>15</v>
      </c>
      <c r="C43" s="7" t="s">
        <v>33</v>
      </c>
      <c r="D43" s="8" t="s">
        <v>79</v>
      </c>
      <c r="E43" s="9">
        <v>10</v>
      </c>
      <c r="F43" s="9">
        <v>160533</v>
      </c>
      <c r="G43" s="9">
        <v>294027</v>
      </c>
      <c r="H43" s="9">
        <v>10</v>
      </c>
      <c r="I43" s="9">
        <v>10</v>
      </c>
      <c r="J43" s="9">
        <f t="shared" si="10"/>
        <v>0</v>
      </c>
      <c r="K43" s="11">
        <f t="shared" si="11"/>
        <v>0</v>
      </c>
      <c r="L43" s="1"/>
    </row>
    <row r="44" spans="1:12" ht="15" customHeight="1" x14ac:dyDescent="0.25">
      <c r="A44" s="7" t="s">
        <v>80</v>
      </c>
      <c r="B44" s="7" t="s">
        <v>33</v>
      </c>
      <c r="C44" s="7" t="s">
        <v>33</v>
      </c>
      <c r="D44" s="8" t="s">
        <v>36</v>
      </c>
      <c r="E44" s="9">
        <v>848188</v>
      </c>
      <c r="F44" s="9">
        <v>848188</v>
      </c>
      <c r="G44" s="9">
        <v>0</v>
      </c>
      <c r="H44" s="9">
        <v>874482</v>
      </c>
      <c r="I44" s="9">
        <v>874482</v>
      </c>
      <c r="J44" s="9">
        <f t="shared" si="10"/>
        <v>0</v>
      </c>
      <c r="K44" s="11">
        <f t="shared" si="11"/>
        <v>0</v>
      </c>
      <c r="L44" s="1"/>
    </row>
    <row r="45" spans="1:12" ht="15" customHeight="1" x14ac:dyDescent="0.25">
      <c r="A45" s="7" t="s">
        <v>33</v>
      </c>
      <c r="B45" s="7" t="s">
        <v>11</v>
      </c>
      <c r="C45" s="7" t="s">
        <v>33</v>
      </c>
      <c r="D45" s="8" t="s">
        <v>81</v>
      </c>
      <c r="E45" s="9">
        <v>848188</v>
      </c>
      <c r="F45" s="9">
        <v>848188</v>
      </c>
      <c r="G45" s="9">
        <v>0</v>
      </c>
      <c r="H45" s="9">
        <v>874482</v>
      </c>
      <c r="I45" s="9">
        <v>874482</v>
      </c>
      <c r="J45" s="9">
        <f t="shared" si="10"/>
        <v>0</v>
      </c>
      <c r="K45" s="11">
        <f t="shared" si="11"/>
        <v>0</v>
      </c>
      <c r="L45" s="1"/>
    </row>
    <row r="46" spans="1:12" ht="27" customHeight="1" x14ac:dyDescent="0.25">
      <c r="A46" s="7" t="s">
        <v>33</v>
      </c>
      <c r="B46" s="7" t="s">
        <v>33</v>
      </c>
      <c r="C46" s="7" t="s">
        <v>82</v>
      </c>
      <c r="D46" s="8" t="s">
        <v>83</v>
      </c>
      <c r="E46" s="9">
        <v>848188</v>
      </c>
      <c r="F46" s="9">
        <v>848188</v>
      </c>
      <c r="G46" s="9">
        <v>0</v>
      </c>
      <c r="H46" s="9">
        <v>874482</v>
      </c>
      <c r="I46" s="9">
        <v>874482</v>
      </c>
      <c r="J46" s="9">
        <f t="shared" si="10"/>
        <v>0</v>
      </c>
      <c r="K46" s="11">
        <f t="shared" si="11"/>
        <v>0</v>
      </c>
      <c r="L46" s="1"/>
    </row>
    <row r="47" spans="1:12" ht="15" customHeight="1" x14ac:dyDescent="0.25">
      <c r="A47" s="7" t="s">
        <v>84</v>
      </c>
      <c r="B47" s="7" t="s">
        <v>33</v>
      </c>
      <c r="C47" s="7" t="s">
        <v>33</v>
      </c>
      <c r="D47" s="8" t="s">
        <v>85</v>
      </c>
      <c r="E47" s="9">
        <v>167251</v>
      </c>
      <c r="F47" s="9">
        <v>167251</v>
      </c>
      <c r="G47" s="9">
        <v>81471</v>
      </c>
      <c r="H47" s="9">
        <v>172436</v>
      </c>
      <c r="I47" s="9">
        <v>175270</v>
      </c>
      <c r="J47" s="9">
        <f>I47-H47</f>
        <v>2834</v>
      </c>
      <c r="K47" s="11">
        <f>(J47/H47)</f>
        <v>1.6435083161288826E-2</v>
      </c>
      <c r="L47" s="1"/>
    </row>
    <row r="48" spans="1:12" ht="15" customHeight="1" x14ac:dyDescent="0.25">
      <c r="A48" s="7" t="s">
        <v>33</v>
      </c>
      <c r="B48" s="7" t="s">
        <v>49</v>
      </c>
      <c r="C48" s="7" t="s">
        <v>33</v>
      </c>
      <c r="D48" s="8" t="s">
        <v>86</v>
      </c>
      <c r="E48" s="9">
        <v>167251</v>
      </c>
      <c r="F48" s="9">
        <v>167251</v>
      </c>
      <c r="G48" s="9">
        <v>81471</v>
      </c>
      <c r="H48" s="9">
        <v>172436</v>
      </c>
      <c r="I48" s="9">
        <v>175270</v>
      </c>
      <c r="J48" s="9">
        <f>I48-H48</f>
        <v>2834</v>
      </c>
      <c r="K48" s="11">
        <f>(J48/H48)</f>
        <v>1.6435083161288826E-2</v>
      </c>
      <c r="L48" s="1"/>
    </row>
    <row r="49" spans="1:12" ht="15" customHeight="1" x14ac:dyDescent="0.25">
      <c r="A49" s="7" t="s">
        <v>87</v>
      </c>
      <c r="B49" s="7" t="s">
        <v>33</v>
      </c>
      <c r="C49" s="7" t="s">
        <v>33</v>
      </c>
      <c r="D49" s="8" t="s">
        <v>88</v>
      </c>
      <c r="E49" s="9">
        <v>0</v>
      </c>
      <c r="F49" s="9">
        <v>0</v>
      </c>
      <c r="G49" s="9">
        <v>171011</v>
      </c>
      <c r="H49" s="9">
        <v>0</v>
      </c>
      <c r="I49" s="9">
        <v>0</v>
      </c>
      <c r="J49" s="9">
        <f t="shared" ref="J49:J51" si="12">I49-H49</f>
        <v>0</v>
      </c>
      <c r="K49" s="11"/>
      <c r="L49" s="1"/>
    </row>
    <row r="50" spans="1:12" ht="15" customHeight="1" x14ac:dyDescent="0.25">
      <c r="A50" s="7"/>
      <c r="B50" s="7" t="s">
        <v>111</v>
      </c>
      <c r="C50" s="7" t="s">
        <v>33</v>
      </c>
      <c r="D50" s="8" t="s">
        <v>112</v>
      </c>
      <c r="E50" s="9">
        <v>0</v>
      </c>
      <c r="F50" s="9">
        <v>0</v>
      </c>
      <c r="G50" s="9">
        <v>169958</v>
      </c>
      <c r="H50" s="9">
        <v>0</v>
      </c>
      <c r="I50" s="9">
        <v>0</v>
      </c>
      <c r="J50" s="9">
        <f t="shared" si="12"/>
        <v>0</v>
      </c>
      <c r="K50" s="11"/>
      <c r="L50" s="1"/>
    </row>
    <row r="51" spans="1:12" ht="15" customHeight="1" x14ac:dyDescent="0.25">
      <c r="A51" s="7"/>
      <c r="B51" s="7" t="s">
        <v>109</v>
      </c>
      <c r="C51" s="7" t="s">
        <v>33</v>
      </c>
      <c r="D51" s="8" t="s">
        <v>110</v>
      </c>
      <c r="E51" s="9">
        <v>0</v>
      </c>
      <c r="F51" s="9">
        <v>0</v>
      </c>
      <c r="G51" s="9">
        <v>1053</v>
      </c>
      <c r="H51" s="9">
        <v>0</v>
      </c>
      <c r="I51" s="9">
        <v>0</v>
      </c>
      <c r="J51" s="9">
        <f t="shared" si="12"/>
        <v>0</v>
      </c>
      <c r="K51" s="11"/>
      <c r="L51" s="1"/>
    </row>
    <row r="52" spans="1:12" ht="15" customHeight="1" x14ac:dyDescent="0.25">
      <c r="A52" s="7" t="s">
        <v>89</v>
      </c>
      <c r="B52" s="7" t="s">
        <v>33</v>
      </c>
      <c r="C52" s="7" t="s">
        <v>33</v>
      </c>
      <c r="D52" s="8" t="s">
        <v>90</v>
      </c>
      <c r="E52" s="9">
        <v>1233864</v>
      </c>
      <c r="F52" s="9">
        <v>1172171</v>
      </c>
      <c r="G52" s="9">
        <v>572413</v>
      </c>
      <c r="H52" s="9">
        <v>1272115</v>
      </c>
      <c r="I52" s="9">
        <v>651088</v>
      </c>
      <c r="J52" s="9">
        <f t="shared" ref="J52:J62" si="13">I52-H52</f>
        <v>-621027</v>
      </c>
      <c r="K52" s="11">
        <f t="shared" ref="K52:K62" si="14">(J52/H52)</f>
        <v>-0.48818463739520407</v>
      </c>
      <c r="L52" s="1"/>
    </row>
    <row r="53" spans="1:12" ht="15" customHeight="1" x14ac:dyDescent="0.25">
      <c r="A53" s="7" t="s">
        <v>33</v>
      </c>
      <c r="B53" s="7" t="s">
        <v>15</v>
      </c>
      <c r="C53" s="7" t="s">
        <v>33</v>
      </c>
      <c r="D53" s="8" t="s">
        <v>57</v>
      </c>
      <c r="E53" s="9">
        <v>144421</v>
      </c>
      <c r="F53" s="9">
        <v>144421</v>
      </c>
      <c r="G53" s="9">
        <v>118399</v>
      </c>
      <c r="H53" s="9">
        <v>148898</v>
      </c>
      <c r="I53" s="9">
        <v>0</v>
      </c>
      <c r="J53" s="9">
        <f t="shared" si="13"/>
        <v>-148898</v>
      </c>
      <c r="K53" s="11">
        <f t="shared" si="14"/>
        <v>-1</v>
      </c>
      <c r="L53" s="1"/>
    </row>
    <row r="54" spans="1:12" ht="15" customHeight="1" x14ac:dyDescent="0.25">
      <c r="A54" s="7" t="s">
        <v>33</v>
      </c>
      <c r="B54" s="7" t="s">
        <v>35</v>
      </c>
      <c r="C54" s="7" t="s">
        <v>33</v>
      </c>
      <c r="D54" s="8" t="s">
        <v>91</v>
      </c>
      <c r="E54" s="9">
        <v>245758</v>
      </c>
      <c r="F54" s="9">
        <v>245758</v>
      </c>
      <c r="G54" s="9">
        <v>90374</v>
      </c>
      <c r="H54" s="9">
        <v>253377</v>
      </c>
      <c r="I54" s="9">
        <v>0</v>
      </c>
      <c r="J54" s="9">
        <f t="shared" si="13"/>
        <v>-253377</v>
      </c>
      <c r="K54" s="11">
        <f t="shared" si="14"/>
        <v>-1</v>
      </c>
      <c r="L54" s="1"/>
    </row>
    <row r="55" spans="1:12" ht="15" customHeight="1" x14ac:dyDescent="0.25">
      <c r="A55" s="7" t="s">
        <v>33</v>
      </c>
      <c r="B55" s="7" t="s">
        <v>40</v>
      </c>
      <c r="C55" s="7" t="s">
        <v>33</v>
      </c>
      <c r="D55" s="8" t="s">
        <v>60</v>
      </c>
      <c r="E55" s="9">
        <v>273144</v>
      </c>
      <c r="F55" s="9">
        <v>273144</v>
      </c>
      <c r="G55" s="9">
        <v>69367</v>
      </c>
      <c r="H55" s="9">
        <v>281612</v>
      </c>
      <c r="I55" s="9">
        <v>162384</v>
      </c>
      <c r="J55" s="9">
        <f t="shared" si="13"/>
        <v>-119228</v>
      </c>
      <c r="K55" s="11">
        <f t="shared" si="14"/>
        <v>-0.42337684473672998</v>
      </c>
      <c r="L55" s="1"/>
    </row>
    <row r="56" spans="1:12" ht="15" customHeight="1" x14ac:dyDescent="0.25">
      <c r="A56" s="7" t="s">
        <v>33</v>
      </c>
      <c r="B56" s="7" t="s">
        <v>42</v>
      </c>
      <c r="C56" s="7" t="s">
        <v>33</v>
      </c>
      <c r="D56" s="8" t="s">
        <v>92</v>
      </c>
      <c r="E56" s="9">
        <v>508021</v>
      </c>
      <c r="F56" s="9">
        <v>446328</v>
      </c>
      <c r="G56" s="9">
        <v>294273</v>
      </c>
      <c r="H56" s="9">
        <v>523770</v>
      </c>
      <c r="I56" s="9">
        <v>488704</v>
      </c>
      <c r="J56" s="9">
        <f t="shared" si="13"/>
        <v>-35066</v>
      </c>
      <c r="K56" s="11">
        <f t="shared" si="14"/>
        <v>-6.6949233442159722E-2</v>
      </c>
      <c r="L56" s="1"/>
    </row>
    <row r="57" spans="1:12" ht="15" customHeight="1" x14ac:dyDescent="0.25">
      <c r="A57" s="7" t="s">
        <v>33</v>
      </c>
      <c r="B57" s="7" t="s">
        <v>49</v>
      </c>
      <c r="C57" s="7" t="s">
        <v>33</v>
      </c>
      <c r="D57" s="8" t="s">
        <v>93</v>
      </c>
      <c r="E57" s="9">
        <v>62520</v>
      </c>
      <c r="F57" s="9">
        <v>62520</v>
      </c>
      <c r="G57" s="9">
        <v>0</v>
      </c>
      <c r="H57" s="9">
        <v>64458</v>
      </c>
      <c r="I57" s="9">
        <v>0</v>
      </c>
      <c r="J57" s="9">
        <f t="shared" si="13"/>
        <v>-64458</v>
      </c>
      <c r="K57" s="11">
        <f t="shared" si="14"/>
        <v>-1</v>
      </c>
      <c r="L57" s="1"/>
    </row>
    <row r="58" spans="1:12" ht="15" customHeight="1" x14ac:dyDescent="0.25">
      <c r="A58" s="7" t="s">
        <v>94</v>
      </c>
      <c r="B58" s="7" t="s">
        <v>33</v>
      </c>
      <c r="C58" s="7" t="s">
        <v>33</v>
      </c>
      <c r="D58" s="8" t="s">
        <v>95</v>
      </c>
      <c r="E58" s="9">
        <v>308121429</v>
      </c>
      <c r="F58" s="9">
        <v>288121429</v>
      </c>
      <c r="G58" s="9">
        <v>131234326</v>
      </c>
      <c r="H58" s="9">
        <v>317673194</v>
      </c>
      <c r="I58" s="9">
        <v>195906100</v>
      </c>
      <c r="J58" s="9">
        <f t="shared" si="13"/>
        <v>-121767094</v>
      </c>
      <c r="K58" s="11">
        <f t="shared" si="14"/>
        <v>-0.38330931378490812</v>
      </c>
      <c r="L58" s="1"/>
    </row>
    <row r="59" spans="1:12" ht="15" customHeight="1" x14ac:dyDescent="0.25">
      <c r="A59" s="7" t="s">
        <v>33</v>
      </c>
      <c r="B59" s="7" t="s">
        <v>46</v>
      </c>
      <c r="C59" s="7" t="s">
        <v>33</v>
      </c>
      <c r="D59" s="8" t="s">
        <v>96</v>
      </c>
      <c r="E59" s="9">
        <v>3123541</v>
      </c>
      <c r="F59" s="9">
        <v>2459874</v>
      </c>
      <c r="G59" s="9">
        <v>925088</v>
      </c>
      <c r="H59" s="9">
        <v>3220371</v>
      </c>
      <c r="I59" s="9">
        <v>1114738</v>
      </c>
      <c r="J59" s="9">
        <f t="shared" si="13"/>
        <v>-2105633</v>
      </c>
      <c r="K59" s="11">
        <f t="shared" si="14"/>
        <v>-0.65384795726951961</v>
      </c>
      <c r="L59" s="1"/>
    </row>
    <row r="60" spans="1:12" ht="15" customHeight="1" x14ac:dyDescent="0.25">
      <c r="A60" s="33" t="s">
        <v>33</v>
      </c>
      <c r="B60" s="33" t="s">
        <v>11</v>
      </c>
      <c r="C60" s="33" t="s">
        <v>33</v>
      </c>
      <c r="D60" s="34" t="s">
        <v>97</v>
      </c>
      <c r="E60" s="35">
        <v>304997888</v>
      </c>
      <c r="F60" s="35">
        <v>285661555</v>
      </c>
      <c r="G60" s="35">
        <v>130309238</v>
      </c>
      <c r="H60" s="35">
        <v>314452823</v>
      </c>
      <c r="I60" s="35">
        <v>194791362</v>
      </c>
      <c r="J60" s="35">
        <f t="shared" si="13"/>
        <v>-119661461</v>
      </c>
      <c r="K60" s="66">
        <f t="shared" si="14"/>
        <v>-0.38053867622616316</v>
      </c>
      <c r="L60" s="1"/>
    </row>
    <row r="61" spans="1:12" ht="15" customHeight="1" x14ac:dyDescent="0.25">
      <c r="A61" s="62" t="s">
        <v>98</v>
      </c>
      <c r="B61" s="62" t="s">
        <v>33</v>
      </c>
      <c r="C61" s="62" t="s">
        <v>33</v>
      </c>
      <c r="D61" s="63" t="s">
        <v>99</v>
      </c>
      <c r="E61" s="64">
        <v>10</v>
      </c>
      <c r="F61" s="64">
        <v>10</v>
      </c>
      <c r="G61" s="64">
        <v>0</v>
      </c>
      <c r="H61" s="64">
        <v>10</v>
      </c>
      <c r="I61" s="64">
        <v>10</v>
      </c>
      <c r="J61" s="64">
        <f t="shared" si="13"/>
        <v>0</v>
      </c>
      <c r="K61" s="65">
        <f t="shared" si="14"/>
        <v>0</v>
      </c>
      <c r="L61" s="1"/>
    </row>
    <row r="62" spans="1:12" ht="15" customHeight="1" x14ac:dyDescent="0.25">
      <c r="A62" s="7" t="s">
        <v>33</v>
      </c>
      <c r="B62" s="7" t="s">
        <v>40</v>
      </c>
      <c r="C62" s="7" t="s">
        <v>33</v>
      </c>
      <c r="D62" s="8" t="s">
        <v>100</v>
      </c>
      <c r="E62" s="9">
        <v>10</v>
      </c>
      <c r="F62" s="9">
        <v>10</v>
      </c>
      <c r="G62" s="9">
        <v>0</v>
      </c>
      <c r="H62" s="9">
        <v>10</v>
      </c>
      <c r="I62" s="9">
        <v>10</v>
      </c>
      <c r="J62" s="9">
        <f t="shared" si="13"/>
        <v>0</v>
      </c>
      <c r="K62" s="11">
        <f t="shared" si="14"/>
        <v>0</v>
      </c>
      <c r="L62" s="1"/>
    </row>
    <row r="63" spans="1:12" ht="15" customHeight="1" x14ac:dyDescent="0.25">
      <c r="A63" s="7" t="s">
        <v>101</v>
      </c>
      <c r="B63" s="7" t="s">
        <v>33</v>
      </c>
      <c r="C63" s="7" t="s">
        <v>33</v>
      </c>
      <c r="D63" s="8" t="s">
        <v>102</v>
      </c>
      <c r="E63" s="9">
        <v>1852542</v>
      </c>
      <c r="F63" s="9">
        <v>26634523</v>
      </c>
      <c r="G63" s="9">
        <v>26634521</v>
      </c>
      <c r="H63" s="9">
        <v>1852542</v>
      </c>
      <c r="I63" s="9">
        <v>10</v>
      </c>
      <c r="J63" s="9">
        <f>I63-H63</f>
        <v>-1852532</v>
      </c>
      <c r="K63" s="11">
        <f>(J63/H63)</f>
        <v>-0.9999946020117223</v>
      </c>
      <c r="L63" s="1"/>
    </row>
    <row r="64" spans="1:12" ht="15" customHeight="1" x14ac:dyDescent="0.25">
      <c r="A64" s="7" t="s">
        <v>33</v>
      </c>
      <c r="B64" s="7" t="s">
        <v>58</v>
      </c>
      <c r="C64" s="7" t="s">
        <v>33</v>
      </c>
      <c r="D64" s="8" t="s">
        <v>103</v>
      </c>
      <c r="E64" s="9">
        <v>1852532</v>
      </c>
      <c r="F64" s="9">
        <v>0</v>
      </c>
      <c r="G64" s="9">
        <v>0</v>
      </c>
      <c r="H64" s="9">
        <v>1852532</v>
      </c>
      <c r="I64" s="9">
        <v>0</v>
      </c>
      <c r="J64" s="9">
        <f>I64-H64</f>
        <v>-1852532</v>
      </c>
      <c r="K64" s="11">
        <f>(J64/H64)</f>
        <v>-1</v>
      </c>
      <c r="L64" s="1"/>
    </row>
    <row r="65" spans="1:12" ht="15" customHeight="1" x14ac:dyDescent="0.25">
      <c r="A65" s="7" t="s">
        <v>33</v>
      </c>
      <c r="B65" s="7" t="s">
        <v>42</v>
      </c>
      <c r="C65" s="7" t="s">
        <v>33</v>
      </c>
      <c r="D65" s="8" t="s">
        <v>104</v>
      </c>
      <c r="E65" s="9">
        <v>10</v>
      </c>
      <c r="F65" s="9">
        <v>26634523</v>
      </c>
      <c r="G65" s="9">
        <v>26634521</v>
      </c>
      <c r="H65" s="9">
        <v>10</v>
      </c>
      <c r="I65" s="9">
        <v>10</v>
      </c>
      <c r="J65" s="9">
        <f t="shared" ref="J65:J66" si="15">I65-H65</f>
        <v>0</v>
      </c>
      <c r="K65" s="11">
        <f t="shared" ref="K65:K66" si="16">(J65/H65)</f>
        <v>0</v>
      </c>
      <c r="L65" s="1"/>
    </row>
    <row r="66" spans="1:12" ht="15" customHeight="1" x14ac:dyDescent="0.25">
      <c r="A66" s="7" t="s">
        <v>105</v>
      </c>
      <c r="B66" s="7" t="s">
        <v>33</v>
      </c>
      <c r="C66" s="7" t="s">
        <v>33</v>
      </c>
      <c r="D66" s="8" t="s">
        <v>106</v>
      </c>
      <c r="E66" s="9">
        <v>10</v>
      </c>
      <c r="F66" s="9">
        <v>10</v>
      </c>
      <c r="G66" s="9">
        <v>0</v>
      </c>
      <c r="H66" s="9">
        <v>10</v>
      </c>
      <c r="I66" s="9">
        <v>10</v>
      </c>
      <c r="J66" s="9">
        <f t="shared" si="15"/>
        <v>0</v>
      </c>
      <c r="K66" s="11">
        <f t="shared" si="16"/>
        <v>0</v>
      </c>
      <c r="L66" s="1"/>
    </row>
    <row r="67" spans="1:12" ht="9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"/>
    </row>
    <row r="68" spans="1:12" ht="9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"/>
    </row>
    <row r="69" spans="1:1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5" customHeight="1" x14ac:dyDescent="0.25">
      <c r="A70" s="40" t="s">
        <v>107</v>
      </c>
      <c r="B70" s="41"/>
      <c r="C70" s="41"/>
      <c r="D70" s="41"/>
      <c r="E70" s="13">
        <v>341660370</v>
      </c>
      <c r="F70" s="13">
        <v>319459375</v>
      </c>
      <c r="G70" s="13">
        <v>148457167</v>
      </c>
      <c r="H70" s="13">
        <v>351475671</v>
      </c>
      <c r="I70" s="13">
        <v>227572833</v>
      </c>
      <c r="J70" s="13">
        <v>-123902838</v>
      </c>
      <c r="K70" s="14">
        <v>-0.3525218051294367</v>
      </c>
      <c r="L70" s="1"/>
    </row>
    <row r="71" spans="1:12" ht="15" customHeight="1" x14ac:dyDescent="0.25">
      <c r="A71" s="42" t="s">
        <v>108</v>
      </c>
      <c r="B71" s="43"/>
      <c r="C71" s="43"/>
      <c r="D71" s="43"/>
      <c r="E71" s="43"/>
      <c r="F71" s="43"/>
      <c r="G71" s="43"/>
      <c r="H71" s="43"/>
      <c r="I71" s="43"/>
      <c r="J71" s="1"/>
      <c r="K71" s="1"/>
      <c r="L71" s="1"/>
    </row>
    <row r="72" spans="1:12" ht="5.0999999999999996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17">
    <mergeCell ref="A6:B6"/>
    <mergeCell ref="C6:F6"/>
    <mergeCell ref="A1:I1"/>
    <mergeCell ref="A2:I2"/>
    <mergeCell ref="A3:I3"/>
    <mergeCell ref="A5:B5"/>
    <mergeCell ref="C5:F5"/>
    <mergeCell ref="J10:J11"/>
    <mergeCell ref="K10:K11"/>
    <mergeCell ref="A70:D70"/>
    <mergeCell ref="A71:I71"/>
    <mergeCell ref="A7:B7"/>
    <mergeCell ref="C7:F7"/>
    <mergeCell ref="A9:A11"/>
    <mergeCell ref="B9:B11"/>
    <mergeCell ref="C9:C11"/>
    <mergeCell ref="D9:D11"/>
  </mergeCells>
  <pageMargins left="0.39370078740157483" right="0" top="0.39370078740157483" bottom="0" header="0" footer="0"/>
  <pageSetup scale="88" fitToHeight="0" orientation="landscape" r:id="rId1"/>
  <rowBreaks count="1" manualBreakCount="1">
    <brk id="60" max="10" man="1"/>
  </rowBreaks>
  <ignoredErrors>
    <ignoredError sqref="E9:K9 I5:I7 A52:C67 A32:C49 B50:B51 A13:C29 B30:B31 F31:G31 G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120203 </vt:lpstr>
      <vt:lpstr>'120203 '!Área_de_impresión</vt:lpstr>
      <vt:lpstr>'120203 '!JR_PAGE_ANCHOR_2_1</vt:lpstr>
      <vt:lpstr>'120203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Martin Ortega C</cp:lastModifiedBy>
  <cp:lastPrinted>2025-09-26T21:12:16Z</cp:lastPrinted>
  <dcterms:created xsi:type="dcterms:W3CDTF">2025-09-25T21:18:16Z</dcterms:created>
  <dcterms:modified xsi:type="dcterms:W3CDTF">2025-09-29T16:35:42Z</dcterms:modified>
</cp:coreProperties>
</file>