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EF910E00-2B40-41CA-AB43-2A78225B4369}" xr6:coauthVersionLast="47" xr6:coauthVersionMax="47" xr10:uidLastSave="{00000000-0000-0000-0000-000000000000}"/>
  <bookViews>
    <workbookView xWindow="-120" yWindow="-120" windowWidth="29040" windowHeight="15720" xr2:uid="{6410D7F9-84F9-44A9-BF75-A1472F062945}"/>
  </bookViews>
  <sheets>
    <sheet name="120202" sheetId="1" r:id="rId1"/>
  </sheets>
  <externalReferences>
    <externalReference r:id="rId2"/>
  </externalReferences>
  <definedNames>
    <definedName name="_xlnm.Print_Area" localSheetId="0">'120202'!$A$1:$K$57</definedName>
    <definedName name="JR_PAGE_ANCHOR_0_1">'[1]120101'!$A$1</definedName>
    <definedName name="JR_PAGE_ANCHOR_1_1">'120202'!$A$1</definedName>
    <definedName name="_xlnm.Print_Titles" localSheetId="0">'120202'!$1:$11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K53" i="1" s="1"/>
  <c r="J52" i="1"/>
  <c r="K52" i="1" s="1"/>
  <c r="J51" i="1"/>
  <c r="K51" i="1" s="1"/>
  <c r="K50" i="1"/>
  <c r="J50" i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K43" i="1"/>
  <c r="J43" i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3" i="1" l="1"/>
  <c r="K33" i="1" s="1"/>
  <c r="K32" i="1"/>
  <c r="J32" i="1"/>
  <c r="J31" i="1"/>
  <c r="K31" i="1" s="1"/>
  <c r="J30" i="1"/>
  <c r="K30" i="1" s="1"/>
  <c r="J29" i="1"/>
  <c r="K29" i="1" s="1"/>
  <c r="J28" i="1"/>
  <c r="K28" i="1" s="1"/>
  <c r="J27" i="1"/>
  <c r="J26" i="1"/>
  <c r="J25" i="1"/>
  <c r="J24" i="1"/>
  <c r="J23" i="1"/>
  <c r="J22" i="1"/>
  <c r="K22" i="1" s="1"/>
  <c r="J21" i="1"/>
  <c r="K21" i="1" s="1"/>
  <c r="J20" i="1"/>
  <c r="J19" i="1"/>
  <c r="K19" i="1" s="1"/>
  <c r="J18" i="1"/>
  <c r="K18" i="1" s="1"/>
  <c r="J17" i="1"/>
  <c r="K17" i="1" s="1"/>
  <c r="K15" i="1"/>
  <c r="J15" i="1"/>
  <c r="J14" i="1"/>
  <c r="K14" i="1" s="1"/>
  <c r="J13" i="1"/>
  <c r="K13" i="1" s="1"/>
  <c r="J16" i="1"/>
  <c r="K16" i="1" s="1"/>
  <c r="J35" i="1" l="1"/>
  <c r="K35" i="1" s="1"/>
  <c r="J34" i="1"/>
  <c r="K34" i="1" s="1"/>
  <c r="J12" i="1"/>
  <c r="K12" i="1" s="1"/>
</calcChain>
</file>

<file path=xl/sharedStrings.xml><?xml version="1.0" encoding="utf-8"?>
<sst xmlns="http://schemas.openxmlformats.org/spreadsheetml/2006/main" count="210" uniqueCount="109">
  <si>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</si>
  <si>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</si>
  <si>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</si>
  <si>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</si>
  <si>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</si>
  <si>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</si>
  <si>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</si>
  <si>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</si>
  <si>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</si>
  <si>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</si>
  <si>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</si>
  <si>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</si>
  <si>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</si>
  <si>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DIRECCIÓN DE ARQUITECTURA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</si>
  <si>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</si>
  <si>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</si>
  <si>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</si>
  <si>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</si>
  <si>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</si>
  <si>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</si>
  <si>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</si>
  <si>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</si>
  <si>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</si>
  <si>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</si>
  <si>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</si>
  <si>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</si>
  <si>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</si>
  <si>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</si>
  <si>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</si>
  <si>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</si>
  <si>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</si>
  <si>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</si>
  <si>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</si>
  <si>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</si>
  <si>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</si>
  <si>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</si>
  <si>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</si>
  <si>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</si>
  <si>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</si>
  <si>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</si>
  <si>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</si>
  <si>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</si>
  <si>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</si>
  <si>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</si>
  <si>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</si>
  <si>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</si>
  <si>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</si>
  <si>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</si>
  <si>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</si>
  <si>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</si>
  <si>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</si>
  <si>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</si>
  <si>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</si>
  <si>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</si>
  <si>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</si>
  <si>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</si>
  <si>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Servicio Nacional del Patrimonio Cultural</t>
    </r>
  </si>
  <si>
    <r>
      <rPr>
        <sz val="10"/>
        <rFont val="Times New Roman"/>
        <family val="1"/>
      </rPr>
      <t>029</t>
    </r>
  </si>
  <si>
    <r>
      <rPr>
        <sz val="10"/>
        <rFont val="Times New Roman"/>
        <family val="1"/>
      </rPr>
      <t>Subsecretaría de las Culturas y las Artes, Programa 01</t>
    </r>
  </si>
  <si>
    <r>
      <rPr>
        <sz val="10"/>
        <rFont val="Times New Roman"/>
        <family val="1"/>
      </rPr>
      <t>300</t>
    </r>
  </si>
  <si>
    <r>
      <rPr>
        <sz val="10"/>
        <rFont val="Times New Roman"/>
        <family val="1"/>
      </rPr>
      <t>De Programa de Infraestructura para el  Buen Vivir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</si>
  <si>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</si>
  <si>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</si>
  <si>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</si>
  <si>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</si>
  <si>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</si>
  <si>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</si>
  <si>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</si>
  <si>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</si>
  <si>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</si>
  <si>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</si>
  <si>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</si>
  <si>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</si>
  <si>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</si>
  <si>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</si>
  <si>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</si>
  <si>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</si>
  <si>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</si>
  <si>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</si>
  <si>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</si>
  <si>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</si>
  <si>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</si>
  <si>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</si>
  <si>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</si>
  <si>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</si>
  <si>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</si>
  <si>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</si>
  <si>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</si>
  <si>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</si>
  <si>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</si>
  <si>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</si>
  <si>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</si>
  <si>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</si>
  <si>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</si>
  <si>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</si>
  <si>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</si>
  <si>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06</t>
  </si>
  <si>
    <t>Por Anticipos a Contratistas</t>
  </si>
  <si>
    <t>10</t>
  </si>
  <si>
    <t>Ingresos por Percibir</t>
  </si>
  <si>
    <t>2.729.855</t>
  </si>
  <si>
    <t>622.253</t>
  </si>
  <si>
    <t>PRESUPUESTO VIGENTE  
AÑO 2025 A AGOSTO</t>
  </si>
  <si>
    <t xml:space="preserve">LEY DE PPTOS AÑO 2025 
(Inicial + Reajuste + Leyes Especiales) </t>
  </si>
  <si>
    <t>03</t>
  </si>
  <si>
    <t>Vehículos</t>
  </si>
  <si>
    <t>68.950</t>
  </si>
  <si>
    <t>Variación 
monto $ 
(5) - (4)</t>
  </si>
  <si>
    <t xml:space="preserve">   Variación
 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</si>
</sst>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  <font>
      <sz val="8"/>
      <color indexed="8"/>
      <name val="Times New Roman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9" fillId="4" borderId="13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3" fontId="5" fillId="2" borderId="15" xfId="0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left" vertical="top" wrapText="1"/>
    </xf>
    <xf numFmtId="3" fontId="5" fillId="2" borderId="16" xfId="0" applyNumberFormat="1" applyFont="1" applyFill="1" applyBorder="1" applyAlignment="1">
      <alignment horizontal="right" vertical="top" wrapText="1"/>
    </xf>
    <xf numFmtId="164" fontId="10" fillId="2" borderId="11" xfId="0" applyNumberFormat="1" applyFont="1" applyFill="1" applyBorder="1" applyAlignment="1">
      <alignment horizontal="right" vertical="top" wrapText="1"/>
    </xf>
    <xf numFmtId="3" fontId="10" fillId="2" borderId="11" xfId="0" applyNumberFormat="1" applyFont="1" applyFill="1" applyBorder="1" applyAlignment="1">
      <alignment horizontal="right" vertical="top" wrapText="1"/>
    </xf>
    <xf numFmtId="0" fontId="11" fillId="2" borderId="11" xfId="0" applyFont="1" applyFill="1" applyBorder="1" applyAlignment="1" applyProtection="1">
      <alignment wrapText="1"/>
      <protection locked="0"/>
    </xf>
    <xf numFmtId="164" fontId="10" fillId="2" borderId="16" xfId="0" applyNumberFormat="1" applyFont="1" applyFill="1" applyBorder="1" applyAlignment="1">
      <alignment horizontal="right" vertical="top" wrapText="1"/>
    </xf>
    <xf numFmtId="164" fontId="10" fillId="2" borderId="15" xfId="0" applyNumberFormat="1" applyFont="1" applyFill="1" applyBorder="1" applyAlignment="1">
      <alignment horizontal="right" vertical="top" wrapText="1"/>
    </xf>
    <xf numFmtId="164" fontId="10" fillId="2" borderId="14" xfId="0" applyNumberFormat="1" applyFont="1" applyFill="1" applyBorder="1" applyAlignment="1">
      <alignment horizontal="right" vertical="top" wrapText="1"/>
    </xf>
    <xf numFmtId="3" fontId="10" fillId="2" borderId="15" xfId="0" applyNumberFormat="1" applyFont="1" applyFill="1" applyBorder="1" applyAlignment="1">
      <alignment horizontal="right" vertical="top" wrapText="1"/>
    </xf>
    <xf numFmtId="0" fontId="11" fillId="2" borderId="16" xfId="0" applyFont="1" applyFill="1" applyBorder="1" applyAlignment="1" applyProtection="1">
      <alignment wrapText="1"/>
      <protection locked="0"/>
    </xf>
    <xf numFmtId="0" fontId="11" fillId="2" borderId="15" xfId="0" applyFont="1" applyFill="1" applyBorder="1" applyAlignment="1" applyProtection="1">
      <alignment wrapText="1"/>
      <protection locked="0"/>
    </xf>
    <xf numFmtId="0" fontId="11" fillId="2" borderId="14" xfId="0" applyFont="1" applyFill="1" applyBorder="1" applyAlignment="1" applyProtection="1">
      <alignment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6%20-%20MOP%202025\FORMULACION%202026\6%20Proyecto%20de%20Ley\Carpeta%20Congreso\Comparativo%20Analitico%20(7%20Columnas)\CCA120101.xlsx" TargetMode="External"/><Relationship Id="rId1" Type="http://schemas.openxmlformats.org/officeDocument/2006/relationships/externalLinkPath" Target="CCA120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01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8F39-3A9E-46E5-AC1A-D4ABA966BD7C}">
  <sheetPr>
    <outlinePr summaryBelow="0"/>
  </sheetPr>
  <dimension ref="A1:L58"/>
  <sheetViews>
    <sheetView tabSelected="1" topLeftCell="A6" zoomScaleNormal="100" workbookViewId="0">
      <selection activeCell="I12" sqref="I1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4.7109375" customWidth="1"/>
    <col min="12" max="12" width="5.42578125" customWidth="1"/>
  </cols>
  <sheetData>
    <row r="1" spans="1:12" ht="17.100000000000001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1"/>
      <c r="K1" s="1"/>
      <c r="L1" s="1"/>
    </row>
    <row r="2" spans="1:12" ht="17.100000000000001" customHeight="1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1"/>
      <c r="K2" s="1"/>
      <c r="L2" s="1"/>
    </row>
    <row r="3" spans="1:12" ht="15" customHeight="1" x14ac:dyDescent="0.25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8" t="s">
        <v>4</v>
      </c>
      <c r="B5" s="59"/>
      <c r="C5" s="60" t="s">
        <v>5</v>
      </c>
      <c r="D5" s="61"/>
      <c r="E5" s="61"/>
      <c r="F5" s="6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50" t="s">
        <v>8</v>
      </c>
      <c r="B6" s="51"/>
      <c r="C6" s="52" t="s">
        <v>9</v>
      </c>
      <c r="D6" s="53"/>
      <c r="E6" s="53"/>
      <c r="F6" s="5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4" t="s">
        <v>12</v>
      </c>
      <c r="B7" s="45"/>
      <c r="C7" s="46" t="s">
        <v>13</v>
      </c>
      <c r="D7" s="47"/>
      <c r="E7" s="47"/>
      <c r="F7" s="47"/>
      <c r="G7" s="1"/>
      <c r="H7" s="2" t="s">
        <v>14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thickBot="1" x14ac:dyDescent="0.3">
      <c r="A9" s="48" t="s">
        <v>16</v>
      </c>
      <c r="B9" s="48" t="s">
        <v>17</v>
      </c>
      <c r="C9" s="48" t="s">
        <v>18</v>
      </c>
      <c r="D9" s="48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80.099999999999994" customHeight="1" thickBot="1" x14ac:dyDescent="0.3">
      <c r="A10" s="49"/>
      <c r="B10" s="49"/>
      <c r="C10" s="49"/>
      <c r="D10" s="49"/>
      <c r="E10" s="18" t="s">
        <v>103</v>
      </c>
      <c r="F10" s="18" t="s">
        <v>102</v>
      </c>
      <c r="G10" s="5" t="s">
        <v>27</v>
      </c>
      <c r="H10" s="18" t="s">
        <v>103</v>
      </c>
      <c r="I10" s="5" t="s">
        <v>28</v>
      </c>
      <c r="J10" s="38" t="s">
        <v>107</v>
      </c>
      <c r="K10" s="38" t="s">
        <v>108</v>
      </c>
      <c r="L10" s="1"/>
    </row>
    <row r="11" spans="1:12" ht="15.75" thickBot="1" x14ac:dyDescent="0.3">
      <c r="A11" s="49"/>
      <c r="B11" s="49"/>
      <c r="C11" s="49"/>
      <c r="D11" s="49"/>
      <c r="E11" s="6" t="s">
        <v>29</v>
      </c>
      <c r="F11" s="6" t="s">
        <v>29</v>
      </c>
      <c r="G11" s="6" t="s">
        <v>29</v>
      </c>
      <c r="H11" s="6" t="s">
        <v>30</v>
      </c>
      <c r="I11" s="6" t="s">
        <v>30</v>
      </c>
      <c r="J11" s="39"/>
      <c r="K11" s="39"/>
      <c r="L11" s="1"/>
    </row>
    <row r="12" spans="1:12" ht="15" customHeight="1" thickBot="1" x14ac:dyDescent="0.3">
      <c r="A12" s="7" t="s">
        <v>31</v>
      </c>
      <c r="B12" s="7" t="s">
        <v>31</v>
      </c>
      <c r="C12" s="7" t="s">
        <v>31</v>
      </c>
      <c r="D12" s="8" t="s">
        <v>32</v>
      </c>
      <c r="E12" s="9">
        <v>74013848</v>
      </c>
      <c r="F12" s="9">
        <v>97822395</v>
      </c>
      <c r="G12" s="9">
        <v>41701384</v>
      </c>
      <c r="H12" s="9">
        <v>75846437</v>
      </c>
      <c r="I12" s="9">
        <v>47039539</v>
      </c>
      <c r="J12" s="9">
        <f>I12-H12</f>
        <v>-28806898</v>
      </c>
      <c r="K12" s="10">
        <f>(J12/H12)</f>
        <v>-0.37980555368738023</v>
      </c>
      <c r="L12" s="1"/>
    </row>
    <row r="13" spans="1:12" ht="15" customHeight="1" x14ac:dyDescent="0.25">
      <c r="A13" s="11" t="s">
        <v>33</v>
      </c>
      <c r="B13" s="11" t="s">
        <v>31</v>
      </c>
      <c r="C13" s="11" t="s">
        <v>31</v>
      </c>
      <c r="D13" s="12" t="s">
        <v>34</v>
      </c>
      <c r="E13" s="13">
        <v>10</v>
      </c>
      <c r="F13" s="13">
        <v>10</v>
      </c>
      <c r="G13" s="13">
        <v>23070</v>
      </c>
      <c r="H13" s="13">
        <v>10</v>
      </c>
      <c r="I13" s="13">
        <v>10</v>
      </c>
      <c r="J13" s="30">
        <f t="shared" ref="J13:J15" si="0">I13-H13</f>
        <v>0</v>
      </c>
      <c r="K13" s="28">
        <f t="shared" ref="K13:K15" si="1">(J13/H13)</f>
        <v>0</v>
      </c>
      <c r="L13" s="1"/>
    </row>
    <row r="14" spans="1:12" ht="15" customHeight="1" x14ac:dyDescent="0.25">
      <c r="A14" s="11" t="s">
        <v>31</v>
      </c>
      <c r="B14" s="11" t="s">
        <v>11</v>
      </c>
      <c r="C14" s="11" t="s">
        <v>31</v>
      </c>
      <c r="D14" s="12" t="s">
        <v>35</v>
      </c>
      <c r="E14" s="13">
        <v>10</v>
      </c>
      <c r="F14" s="13">
        <v>10</v>
      </c>
      <c r="G14" s="13">
        <v>23070</v>
      </c>
      <c r="H14" s="13">
        <v>10</v>
      </c>
      <c r="I14" s="13">
        <v>10</v>
      </c>
      <c r="J14" s="30">
        <f t="shared" si="0"/>
        <v>0</v>
      </c>
      <c r="K14" s="28">
        <f t="shared" si="1"/>
        <v>0</v>
      </c>
      <c r="L14" s="1"/>
    </row>
    <row r="15" spans="1:12" ht="15" customHeight="1" x14ac:dyDescent="0.25">
      <c r="A15" s="11" t="s">
        <v>31</v>
      </c>
      <c r="B15" s="11" t="s">
        <v>31</v>
      </c>
      <c r="C15" s="11" t="s">
        <v>36</v>
      </c>
      <c r="D15" s="12" t="s">
        <v>37</v>
      </c>
      <c r="E15" s="13">
        <v>10</v>
      </c>
      <c r="F15" s="13">
        <v>10</v>
      </c>
      <c r="G15" s="13">
        <v>23070</v>
      </c>
      <c r="H15" s="13">
        <v>10</v>
      </c>
      <c r="I15" s="13">
        <v>10</v>
      </c>
      <c r="J15" s="30">
        <f t="shared" si="0"/>
        <v>0</v>
      </c>
      <c r="K15" s="28">
        <f t="shared" si="1"/>
        <v>0</v>
      </c>
      <c r="L15" s="1"/>
    </row>
    <row r="16" spans="1:12" ht="15" customHeight="1" x14ac:dyDescent="0.25">
      <c r="A16" s="11" t="s">
        <v>38</v>
      </c>
      <c r="B16" s="11" t="s">
        <v>31</v>
      </c>
      <c r="C16" s="11" t="s">
        <v>31</v>
      </c>
      <c r="D16" s="12" t="s">
        <v>39</v>
      </c>
      <c r="E16" s="13">
        <v>33183</v>
      </c>
      <c r="F16" s="13">
        <v>33183</v>
      </c>
      <c r="G16" s="13">
        <v>20300</v>
      </c>
      <c r="H16" s="13">
        <v>34212</v>
      </c>
      <c r="I16" s="13">
        <v>30521</v>
      </c>
      <c r="J16" s="29">
        <f>I16-H16</f>
        <v>-3691</v>
      </c>
      <c r="K16" s="28">
        <f>(J16/H16)</f>
        <v>-0.10788612182859815</v>
      </c>
      <c r="L16" s="1"/>
    </row>
    <row r="17" spans="1:12" ht="15" customHeight="1" x14ac:dyDescent="0.25">
      <c r="A17" s="11" t="s">
        <v>40</v>
      </c>
      <c r="B17" s="11" t="s">
        <v>31</v>
      </c>
      <c r="C17" s="11" t="s">
        <v>31</v>
      </c>
      <c r="D17" s="12" t="s">
        <v>41</v>
      </c>
      <c r="E17" s="13">
        <v>222814</v>
      </c>
      <c r="F17" s="13">
        <v>222814</v>
      </c>
      <c r="G17" s="13">
        <v>268217</v>
      </c>
      <c r="H17" s="13">
        <v>229721</v>
      </c>
      <c r="I17" s="13">
        <v>260641</v>
      </c>
      <c r="J17" s="29">
        <f t="shared" ref="J17:J33" si="2">I17-H17</f>
        <v>30920</v>
      </c>
      <c r="K17" s="28">
        <f t="shared" ref="K17:K33" si="3">(J17/H17)</f>
        <v>0.13459805590259488</v>
      </c>
      <c r="L17" s="1"/>
    </row>
    <row r="18" spans="1:12" ht="15" customHeight="1" x14ac:dyDescent="0.25">
      <c r="A18" s="11" t="s">
        <v>31</v>
      </c>
      <c r="B18" s="11" t="s">
        <v>42</v>
      </c>
      <c r="C18" s="11" t="s">
        <v>31</v>
      </c>
      <c r="D18" s="12" t="s">
        <v>43</v>
      </c>
      <c r="E18" s="13">
        <v>222804</v>
      </c>
      <c r="F18" s="13">
        <v>222804</v>
      </c>
      <c r="G18" s="13">
        <v>239849</v>
      </c>
      <c r="H18" s="13">
        <v>229711</v>
      </c>
      <c r="I18" s="13">
        <v>229711</v>
      </c>
      <c r="J18" s="30">
        <f t="shared" si="2"/>
        <v>0</v>
      </c>
      <c r="K18" s="28">
        <f t="shared" si="3"/>
        <v>0</v>
      </c>
      <c r="L18" s="1"/>
    </row>
    <row r="19" spans="1:12" ht="15" customHeight="1" x14ac:dyDescent="0.25">
      <c r="A19" s="11" t="s">
        <v>31</v>
      </c>
      <c r="B19" s="11" t="s">
        <v>11</v>
      </c>
      <c r="C19" s="11" t="s">
        <v>31</v>
      </c>
      <c r="D19" s="12" t="s">
        <v>44</v>
      </c>
      <c r="E19" s="13">
        <v>10</v>
      </c>
      <c r="F19" s="13">
        <v>10</v>
      </c>
      <c r="G19" s="13">
        <v>18211</v>
      </c>
      <c r="H19" s="13">
        <v>10</v>
      </c>
      <c r="I19" s="13">
        <v>30930</v>
      </c>
      <c r="J19" s="29">
        <f t="shared" si="2"/>
        <v>30920</v>
      </c>
      <c r="K19" s="28">
        <f t="shared" si="3"/>
        <v>3092</v>
      </c>
      <c r="L19" s="1"/>
    </row>
    <row r="20" spans="1:12" ht="15" customHeight="1" x14ac:dyDescent="0.25">
      <c r="A20" s="11" t="s">
        <v>31</v>
      </c>
      <c r="B20" s="11" t="s">
        <v>45</v>
      </c>
      <c r="C20" s="11" t="s">
        <v>31</v>
      </c>
      <c r="D20" s="12" t="s">
        <v>46</v>
      </c>
      <c r="E20" s="13">
        <v>0</v>
      </c>
      <c r="F20" s="13">
        <v>0</v>
      </c>
      <c r="G20" s="13">
        <v>10157</v>
      </c>
      <c r="H20" s="13">
        <v>0</v>
      </c>
      <c r="I20" s="13">
        <v>0</v>
      </c>
      <c r="J20" s="30">
        <f t="shared" si="2"/>
        <v>0</v>
      </c>
      <c r="K20" s="28"/>
      <c r="L20" s="1"/>
    </row>
    <row r="21" spans="1:12" ht="15" customHeight="1" x14ac:dyDescent="0.25">
      <c r="A21" s="11" t="s">
        <v>47</v>
      </c>
      <c r="B21" s="11" t="s">
        <v>31</v>
      </c>
      <c r="C21" s="11" t="s">
        <v>31</v>
      </c>
      <c r="D21" s="12" t="s">
        <v>48</v>
      </c>
      <c r="E21" s="13">
        <v>37085168</v>
      </c>
      <c r="F21" s="13">
        <v>65406592</v>
      </c>
      <c r="G21" s="13">
        <v>36814266</v>
      </c>
      <c r="H21" s="13">
        <v>37772968</v>
      </c>
      <c r="I21" s="13">
        <v>40176109</v>
      </c>
      <c r="J21" s="29">
        <f t="shared" si="2"/>
        <v>2403141</v>
      </c>
      <c r="K21" s="28">
        <f t="shared" si="3"/>
        <v>6.3620655914568322E-2</v>
      </c>
      <c r="L21" s="1"/>
    </row>
    <row r="22" spans="1:12" ht="15" customHeight="1" x14ac:dyDescent="0.25">
      <c r="A22" s="11" t="s">
        <v>31</v>
      </c>
      <c r="B22" s="11" t="s">
        <v>42</v>
      </c>
      <c r="C22" s="11" t="s">
        <v>31</v>
      </c>
      <c r="D22" s="12" t="s">
        <v>49</v>
      </c>
      <c r="E22" s="13">
        <v>37085168</v>
      </c>
      <c r="F22" s="13">
        <v>65406592</v>
      </c>
      <c r="G22" s="13">
        <v>36814266</v>
      </c>
      <c r="H22" s="13">
        <v>37772968</v>
      </c>
      <c r="I22" s="13">
        <v>40176109</v>
      </c>
      <c r="J22" s="29">
        <f t="shared" si="2"/>
        <v>2403141</v>
      </c>
      <c r="K22" s="28">
        <f t="shared" si="3"/>
        <v>6.3620655914568322E-2</v>
      </c>
      <c r="L22" s="1"/>
    </row>
    <row r="23" spans="1:12" ht="15" customHeight="1" x14ac:dyDescent="0.25">
      <c r="A23" s="11" t="s">
        <v>50</v>
      </c>
      <c r="B23" s="11" t="s">
        <v>31</v>
      </c>
      <c r="C23" s="11" t="s">
        <v>31</v>
      </c>
      <c r="D23" s="12" t="s">
        <v>51</v>
      </c>
      <c r="E23" s="13">
        <v>0</v>
      </c>
      <c r="F23" s="13">
        <v>0</v>
      </c>
      <c r="G23" s="13">
        <v>68950</v>
      </c>
      <c r="H23" s="13">
        <v>0</v>
      </c>
      <c r="I23" s="13">
        <v>0</v>
      </c>
      <c r="J23" s="30">
        <f t="shared" si="2"/>
        <v>0</v>
      </c>
      <c r="K23" s="28"/>
      <c r="L23" s="1"/>
    </row>
    <row r="24" spans="1:12" ht="15" customHeight="1" x14ac:dyDescent="0.25">
      <c r="A24" s="11"/>
      <c r="B24" s="11" t="s">
        <v>104</v>
      </c>
      <c r="C24" s="11" t="s">
        <v>31</v>
      </c>
      <c r="D24" s="12" t="s">
        <v>105</v>
      </c>
      <c r="E24" s="13"/>
      <c r="F24" s="13"/>
      <c r="G24" s="13" t="s">
        <v>106</v>
      </c>
      <c r="H24" s="13"/>
      <c r="I24" s="13"/>
      <c r="J24" s="30">
        <f t="shared" si="2"/>
        <v>0</v>
      </c>
      <c r="K24" s="28"/>
      <c r="L24" s="1"/>
    </row>
    <row r="25" spans="1:12" ht="15" customHeight="1" x14ac:dyDescent="0.25">
      <c r="A25" s="11" t="s">
        <v>7</v>
      </c>
      <c r="B25" s="11" t="s">
        <v>31</v>
      </c>
      <c r="C25" s="11" t="s">
        <v>31</v>
      </c>
      <c r="D25" s="12" t="s">
        <v>52</v>
      </c>
      <c r="E25" s="13">
        <v>0</v>
      </c>
      <c r="F25" s="13">
        <v>0</v>
      </c>
      <c r="G25" s="13">
        <v>3352108</v>
      </c>
      <c r="H25" s="13">
        <v>0</v>
      </c>
      <c r="I25" s="13">
        <v>10</v>
      </c>
      <c r="J25" s="29">
        <f t="shared" si="2"/>
        <v>10</v>
      </c>
      <c r="K25" s="28"/>
      <c r="L25" s="1"/>
    </row>
    <row r="26" spans="1:12" ht="15" customHeight="1" x14ac:dyDescent="0.25">
      <c r="A26" s="11"/>
      <c r="B26" s="11" t="s">
        <v>96</v>
      </c>
      <c r="C26" s="17" t="s">
        <v>31</v>
      </c>
      <c r="D26" s="12" t="s">
        <v>97</v>
      </c>
      <c r="E26" s="13">
        <v>0</v>
      </c>
      <c r="F26" s="13">
        <v>0</v>
      </c>
      <c r="G26" s="13" t="s">
        <v>100</v>
      </c>
      <c r="H26" s="13">
        <v>0</v>
      </c>
      <c r="I26" s="13">
        <v>0</v>
      </c>
      <c r="J26" s="29">
        <f t="shared" si="2"/>
        <v>0</v>
      </c>
      <c r="K26" s="28"/>
      <c r="L26" s="1"/>
    </row>
    <row r="27" spans="1:12" ht="15" customHeight="1" x14ac:dyDescent="0.25">
      <c r="A27" s="11"/>
      <c r="B27" s="11" t="s">
        <v>98</v>
      </c>
      <c r="C27" s="17" t="s">
        <v>31</v>
      </c>
      <c r="D27" s="12" t="s">
        <v>99</v>
      </c>
      <c r="E27" s="13">
        <v>0</v>
      </c>
      <c r="F27" s="13">
        <v>0</v>
      </c>
      <c r="G27" s="13" t="s">
        <v>101</v>
      </c>
      <c r="H27" s="13">
        <v>0</v>
      </c>
      <c r="I27" s="13">
        <v>0</v>
      </c>
      <c r="J27" s="29">
        <f t="shared" si="2"/>
        <v>0</v>
      </c>
      <c r="K27" s="28"/>
      <c r="L27" s="1"/>
    </row>
    <row r="28" spans="1:12" ht="15" customHeight="1" x14ac:dyDescent="0.25">
      <c r="A28" s="11" t="s">
        <v>53</v>
      </c>
      <c r="B28" s="11" t="s">
        <v>31</v>
      </c>
      <c r="C28" s="11" t="s">
        <v>31</v>
      </c>
      <c r="D28" s="12" t="s">
        <v>54</v>
      </c>
      <c r="E28" s="13">
        <v>36672663</v>
      </c>
      <c r="F28" s="13">
        <v>28358136</v>
      </c>
      <c r="G28" s="13">
        <v>1154473</v>
      </c>
      <c r="H28" s="13">
        <v>37809516</v>
      </c>
      <c r="I28" s="13">
        <v>6572238</v>
      </c>
      <c r="J28" s="29">
        <f t="shared" si="2"/>
        <v>-31237278</v>
      </c>
      <c r="K28" s="28">
        <f t="shared" si="3"/>
        <v>-0.82617502958778943</v>
      </c>
      <c r="L28" s="1"/>
    </row>
    <row r="29" spans="1:12" ht="15" customHeight="1" x14ac:dyDescent="0.25">
      <c r="A29" s="11" t="s">
        <v>31</v>
      </c>
      <c r="B29" s="11" t="s">
        <v>11</v>
      </c>
      <c r="C29" s="11" t="s">
        <v>31</v>
      </c>
      <c r="D29" s="12" t="s">
        <v>35</v>
      </c>
      <c r="E29" s="13">
        <v>36672663</v>
      </c>
      <c r="F29" s="13">
        <v>28358136</v>
      </c>
      <c r="G29" s="13">
        <v>1154473</v>
      </c>
      <c r="H29" s="13">
        <v>37809516</v>
      </c>
      <c r="I29" s="13">
        <v>6572238</v>
      </c>
      <c r="J29" s="29">
        <f t="shared" si="2"/>
        <v>-31237278</v>
      </c>
      <c r="K29" s="28">
        <f t="shared" si="3"/>
        <v>-0.82617502958778943</v>
      </c>
      <c r="L29" s="1"/>
    </row>
    <row r="30" spans="1:12" ht="15" customHeight="1" x14ac:dyDescent="0.25">
      <c r="A30" s="11" t="s">
        <v>31</v>
      </c>
      <c r="B30" s="11" t="s">
        <v>31</v>
      </c>
      <c r="C30" s="11" t="s">
        <v>55</v>
      </c>
      <c r="D30" s="12" t="s">
        <v>56</v>
      </c>
      <c r="E30" s="13">
        <v>14075832</v>
      </c>
      <c r="F30" s="13">
        <v>14075832</v>
      </c>
      <c r="G30" s="13">
        <v>0</v>
      </c>
      <c r="H30" s="13">
        <v>14512183</v>
      </c>
      <c r="I30" s="13">
        <v>0</v>
      </c>
      <c r="J30" s="29">
        <f t="shared" si="2"/>
        <v>-14512183</v>
      </c>
      <c r="K30" s="28">
        <f t="shared" si="3"/>
        <v>-1</v>
      </c>
      <c r="L30" s="1"/>
    </row>
    <row r="31" spans="1:12" ht="15" customHeight="1" x14ac:dyDescent="0.25">
      <c r="A31" s="11" t="s">
        <v>31</v>
      </c>
      <c r="B31" s="11" t="s">
        <v>31</v>
      </c>
      <c r="C31" s="11" t="s">
        <v>57</v>
      </c>
      <c r="D31" s="12" t="s">
        <v>58</v>
      </c>
      <c r="E31" s="13">
        <v>13833611</v>
      </c>
      <c r="F31" s="13">
        <v>5497611</v>
      </c>
      <c r="G31" s="13">
        <v>0</v>
      </c>
      <c r="H31" s="13">
        <v>14262453</v>
      </c>
      <c r="I31" s="13">
        <v>0</v>
      </c>
      <c r="J31" s="29">
        <f t="shared" si="2"/>
        <v>-14262453</v>
      </c>
      <c r="K31" s="28">
        <f t="shared" si="3"/>
        <v>-1</v>
      </c>
      <c r="L31" s="1"/>
    </row>
    <row r="32" spans="1:12" ht="15" customHeight="1" x14ac:dyDescent="0.25">
      <c r="A32" s="11" t="s">
        <v>31</v>
      </c>
      <c r="B32" s="11" t="s">
        <v>31</v>
      </c>
      <c r="C32" s="11" t="s">
        <v>59</v>
      </c>
      <c r="D32" s="12" t="s">
        <v>60</v>
      </c>
      <c r="E32" s="13">
        <v>8763220</v>
      </c>
      <c r="F32" s="13">
        <v>8784693</v>
      </c>
      <c r="G32" s="13">
        <v>1154473</v>
      </c>
      <c r="H32" s="13">
        <v>9034880</v>
      </c>
      <c r="I32" s="13">
        <v>6572238</v>
      </c>
      <c r="J32" s="29">
        <f t="shared" si="2"/>
        <v>-2462642</v>
      </c>
      <c r="K32" s="28">
        <f t="shared" si="3"/>
        <v>-0.27257052666997239</v>
      </c>
      <c r="L32" s="1"/>
    </row>
    <row r="33" spans="1:12" ht="15" customHeight="1" x14ac:dyDescent="0.25">
      <c r="A33" s="11" t="s">
        <v>61</v>
      </c>
      <c r="B33" s="11" t="s">
        <v>31</v>
      </c>
      <c r="C33" s="11" t="s">
        <v>31</v>
      </c>
      <c r="D33" s="12" t="s">
        <v>62</v>
      </c>
      <c r="E33" s="13">
        <v>10</v>
      </c>
      <c r="F33" s="13">
        <v>3801660</v>
      </c>
      <c r="G33" s="13">
        <v>0</v>
      </c>
      <c r="H33" s="13">
        <v>10</v>
      </c>
      <c r="I33" s="13">
        <v>10</v>
      </c>
      <c r="J33" s="30">
        <f t="shared" si="2"/>
        <v>0</v>
      </c>
      <c r="K33" s="28">
        <f t="shared" si="3"/>
        <v>0</v>
      </c>
      <c r="L33" s="1"/>
    </row>
    <row r="34" spans="1:12" ht="15" customHeight="1" thickBot="1" x14ac:dyDescent="0.3">
      <c r="A34" s="7" t="s">
        <v>31</v>
      </c>
      <c r="B34" s="7" t="s">
        <v>31</v>
      </c>
      <c r="C34" s="7" t="s">
        <v>31</v>
      </c>
      <c r="D34" s="8" t="s">
        <v>63</v>
      </c>
      <c r="E34" s="9">
        <v>74013848</v>
      </c>
      <c r="F34" s="9">
        <v>97822395</v>
      </c>
      <c r="G34" s="9">
        <v>42330290</v>
      </c>
      <c r="H34" s="9">
        <v>75846437</v>
      </c>
      <c r="I34" s="9">
        <v>47039539</v>
      </c>
      <c r="J34" s="9">
        <f>I34-H34</f>
        <v>-28806898</v>
      </c>
      <c r="K34" s="10">
        <f>(J34/H34)</f>
        <v>-0.37980555368738023</v>
      </c>
      <c r="L34" s="1"/>
    </row>
    <row r="35" spans="1:12" ht="15" customHeight="1" x14ac:dyDescent="0.25">
      <c r="A35" s="11" t="s">
        <v>64</v>
      </c>
      <c r="B35" s="11" t="s">
        <v>31</v>
      </c>
      <c r="C35" s="11" t="s">
        <v>31</v>
      </c>
      <c r="D35" s="12" t="s">
        <v>65</v>
      </c>
      <c r="E35" s="13">
        <v>14898143</v>
      </c>
      <c r="F35" s="13">
        <v>14504236</v>
      </c>
      <c r="G35" s="13">
        <v>9583402</v>
      </c>
      <c r="H35" s="13">
        <v>14898143</v>
      </c>
      <c r="I35" s="13">
        <v>14855123</v>
      </c>
      <c r="J35" s="29">
        <f>I35-H35</f>
        <v>-43020</v>
      </c>
      <c r="K35" s="28">
        <f>(J35/H35)</f>
        <v>-2.8876082072779139E-3</v>
      </c>
      <c r="L35" s="1"/>
    </row>
    <row r="36" spans="1:12" ht="15" customHeight="1" x14ac:dyDescent="0.25">
      <c r="A36" s="11" t="s">
        <v>66</v>
      </c>
      <c r="B36" s="11" t="s">
        <v>31</v>
      </c>
      <c r="C36" s="11" t="s">
        <v>31</v>
      </c>
      <c r="D36" s="12" t="s">
        <v>67</v>
      </c>
      <c r="E36" s="13">
        <v>1227616</v>
      </c>
      <c r="F36" s="13">
        <v>1166235</v>
      </c>
      <c r="G36" s="13">
        <v>683646</v>
      </c>
      <c r="H36" s="13">
        <v>1265675</v>
      </c>
      <c r="I36" s="13">
        <v>1082173</v>
      </c>
      <c r="J36" s="29">
        <f t="shared" ref="J36:J53" si="4">I36-H36</f>
        <v>-183502</v>
      </c>
      <c r="K36" s="28">
        <f t="shared" ref="K36:K53" si="5">(J36/H36)</f>
        <v>-0.14498350682442177</v>
      </c>
      <c r="L36" s="1"/>
    </row>
    <row r="37" spans="1:12" ht="15" customHeight="1" x14ac:dyDescent="0.25">
      <c r="A37" s="11" t="s">
        <v>68</v>
      </c>
      <c r="B37" s="11" t="s">
        <v>31</v>
      </c>
      <c r="C37" s="11" t="s">
        <v>31</v>
      </c>
      <c r="D37" s="12" t="s">
        <v>69</v>
      </c>
      <c r="E37" s="13">
        <v>10</v>
      </c>
      <c r="F37" s="13">
        <v>107138</v>
      </c>
      <c r="G37" s="13">
        <v>188560</v>
      </c>
      <c r="H37" s="13">
        <v>10</v>
      </c>
      <c r="I37" s="13">
        <v>10</v>
      </c>
      <c r="J37" s="30">
        <f t="shared" si="4"/>
        <v>0</v>
      </c>
      <c r="K37" s="28">
        <f t="shared" si="5"/>
        <v>0</v>
      </c>
      <c r="L37" s="1"/>
    </row>
    <row r="38" spans="1:12" ht="15" customHeight="1" x14ac:dyDescent="0.25">
      <c r="A38" s="25" t="s">
        <v>31</v>
      </c>
      <c r="B38" s="25" t="s">
        <v>70</v>
      </c>
      <c r="C38" s="25" t="s">
        <v>31</v>
      </c>
      <c r="D38" s="26" t="s">
        <v>71</v>
      </c>
      <c r="E38" s="27">
        <v>10</v>
      </c>
      <c r="F38" s="27">
        <v>107138</v>
      </c>
      <c r="G38" s="27">
        <v>188560</v>
      </c>
      <c r="H38" s="27">
        <v>10</v>
      </c>
      <c r="I38" s="27">
        <v>10</v>
      </c>
      <c r="J38" s="35">
        <f t="shared" si="4"/>
        <v>0</v>
      </c>
      <c r="K38" s="31">
        <f t="shared" si="5"/>
        <v>0</v>
      </c>
      <c r="L38" s="1"/>
    </row>
    <row r="39" spans="1:12" ht="15" customHeight="1" x14ac:dyDescent="0.25">
      <c r="A39" s="19" t="s">
        <v>72</v>
      </c>
      <c r="B39" s="19" t="s">
        <v>31</v>
      </c>
      <c r="C39" s="19" t="s">
        <v>31</v>
      </c>
      <c r="D39" s="20" t="s">
        <v>73</v>
      </c>
      <c r="E39" s="21">
        <v>222814</v>
      </c>
      <c r="F39" s="21">
        <v>222814</v>
      </c>
      <c r="G39" s="21">
        <v>97721</v>
      </c>
      <c r="H39" s="21">
        <v>229721</v>
      </c>
      <c r="I39" s="21">
        <v>229721</v>
      </c>
      <c r="J39" s="36">
        <f t="shared" si="4"/>
        <v>0</v>
      </c>
      <c r="K39" s="32">
        <f t="shared" si="5"/>
        <v>0</v>
      </c>
      <c r="L39" s="1"/>
    </row>
    <row r="40" spans="1:12" ht="15" customHeight="1" x14ac:dyDescent="0.25">
      <c r="A40" s="22" t="s">
        <v>31</v>
      </c>
      <c r="B40" s="22" t="s">
        <v>45</v>
      </c>
      <c r="C40" s="22" t="s">
        <v>31</v>
      </c>
      <c r="D40" s="23" t="s">
        <v>74</v>
      </c>
      <c r="E40" s="24">
        <v>222814</v>
      </c>
      <c r="F40" s="24">
        <v>222814</v>
      </c>
      <c r="G40" s="24">
        <v>97721</v>
      </c>
      <c r="H40" s="24">
        <v>229721</v>
      </c>
      <c r="I40" s="24">
        <v>229721</v>
      </c>
      <c r="J40" s="37">
        <f t="shared" si="4"/>
        <v>0</v>
      </c>
      <c r="K40" s="33">
        <f t="shared" si="5"/>
        <v>0</v>
      </c>
      <c r="L40" s="1"/>
    </row>
    <row r="41" spans="1:12" ht="15" customHeight="1" x14ac:dyDescent="0.25">
      <c r="A41" s="19" t="s">
        <v>75</v>
      </c>
      <c r="B41" s="19" t="s">
        <v>31</v>
      </c>
      <c r="C41" s="19" t="s">
        <v>31</v>
      </c>
      <c r="D41" s="20" t="s">
        <v>76</v>
      </c>
      <c r="E41" s="21">
        <v>555640</v>
      </c>
      <c r="F41" s="21">
        <v>527858</v>
      </c>
      <c r="G41" s="21">
        <v>324773</v>
      </c>
      <c r="H41" s="21">
        <v>572865</v>
      </c>
      <c r="I41" s="21">
        <v>392933</v>
      </c>
      <c r="J41" s="34">
        <f t="shared" si="4"/>
        <v>-179932</v>
      </c>
      <c r="K41" s="32">
        <f t="shared" si="5"/>
        <v>-0.31409145261099908</v>
      </c>
      <c r="L41" s="1"/>
    </row>
    <row r="42" spans="1:12" ht="15" customHeight="1" x14ac:dyDescent="0.25">
      <c r="A42" s="11" t="s">
        <v>31</v>
      </c>
      <c r="B42" s="11" t="s">
        <v>70</v>
      </c>
      <c r="C42" s="11" t="s">
        <v>31</v>
      </c>
      <c r="D42" s="12" t="s">
        <v>77</v>
      </c>
      <c r="E42" s="13">
        <v>143202</v>
      </c>
      <c r="F42" s="13">
        <v>143202</v>
      </c>
      <c r="G42" s="13">
        <v>130438</v>
      </c>
      <c r="H42" s="13">
        <v>147641</v>
      </c>
      <c r="I42" s="13">
        <v>0</v>
      </c>
      <c r="J42" s="29">
        <f t="shared" si="4"/>
        <v>-147641</v>
      </c>
      <c r="K42" s="28">
        <f t="shared" si="5"/>
        <v>-1</v>
      </c>
      <c r="L42" s="1"/>
    </row>
    <row r="43" spans="1:12" ht="15" customHeight="1" x14ac:dyDescent="0.25">
      <c r="A43" s="11" t="s">
        <v>31</v>
      </c>
      <c r="B43" s="11" t="s">
        <v>33</v>
      </c>
      <c r="C43" s="11" t="s">
        <v>31</v>
      </c>
      <c r="D43" s="12" t="s">
        <v>78</v>
      </c>
      <c r="E43" s="13">
        <v>39838</v>
      </c>
      <c r="F43" s="13">
        <v>39838</v>
      </c>
      <c r="G43" s="13">
        <v>16190</v>
      </c>
      <c r="H43" s="13">
        <v>41073</v>
      </c>
      <c r="I43" s="13">
        <v>0</v>
      </c>
      <c r="J43" s="29">
        <f t="shared" si="4"/>
        <v>-41073</v>
      </c>
      <c r="K43" s="28">
        <f t="shared" si="5"/>
        <v>-1</v>
      </c>
      <c r="L43" s="1"/>
    </row>
    <row r="44" spans="1:12" ht="15" customHeight="1" x14ac:dyDescent="0.25">
      <c r="A44" s="11" t="s">
        <v>31</v>
      </c>
      <c r="B44" s="11" t="s">
        <v>38</v>
      </c>
      <c r="C44" s="11" t="s">
        <v>31</v>
      </c>
      <c r="D44" s="12" t="s">
        <v>79</v>
      </c>
      <c r="E44" s="13">
        <v>136983</v>
      </c>
      <c r="F44" s="13">
        <v>136983</v>
      </c>
      <c r="G44" s="13">
        <v>35203</v>
      </c>
      <c r="H44" s="13">
        <v>141230</v>
      </c>
      <c r="I44" s="13">
        <v>149304</v>
      </c>
      <c r="J44" s="29">
        <f t="shared" si="4"/>
        <v>8074</v>
      </c>
      <c r="K44" s="28">
        <f t="shared" si="5"/>
        <v>5.716915669475324E-2</v>
      </c>
      <c r="L44" s="1"/>
    </row>
    <row r="45" spans="1:12" ht="15" customHeight="1" x14ac:dyDescent="0.25">
      <c r="A45" s="11" t="s">
        <v>31</v>
      </c>
      <c r="B45" s="11" t="s">
        <v>80</v>
      </c>
      <c r="C45" s="11" t="s">
        <v>31</v>
      </c>
      <c r="D45" s="12" t="s">
        <v>81</v>
      </c>
      <c r="E45" s="13">
        <v>235617</v>
      </c>
      <c r="F45" s="13">
        <v>207835</v>
      </c>
      <c r="G45" s="13">
        <v>142942</v>
      </c>
      <c r="H45" s="13">
        <v>242921</v>
      </c>
      <c r="I45" s="13">
        <v>243629</v>
      </c>
      <c r="J45" s="29">
        <f t="shared" si="4"/>
        <v>708</v>
      </c>
      <c r="K45" s="28">
        <f t="shared" si="5"/>
        <v>2.9145277682868093E-3</v>
      </c>
      <c r="L45" s="1"/>
    </row>
    <row r="46" spans="1:12" ht="15" customHeight="1" x14ac:dyDescent="0.25">
      <c r="A46" s="11" t="s">
        <v>82</v>
      </c>
      <c r="B46" s="11" t="s">
        <v>31</v>
      </c>
      <c r="C46" s="11" t="s">
        <v>31</v>
      </c>
      <c r="D46" s="12" t="s">
        <v>83</v>
      </c>
      <c r="E46" s="13">
        <v>57109595</v>
      </c>
      <c r="F46" s="13">
        <v>77456003</v>
      </c>
      <c r="G46" s="13">
        <v>27614100</v>
      </c>
      <c r="H46" s="13">
        <v>58879993</v>
      </c>
      <c r="I46" s="13">
        <v>30479549</v>
      </c>
      <c r="J46" s="29">
        <f t="shared" si="4"/>
        <v>-28400444</v>
      </c>
      <c r="K46" s="28">
        <f t="shared" si="5"/>
        <v>-0.48234455462656051</v>
      </c>
      <c r="L46" s="1"/>
    </row>
    <row r="47" spans="1:12" ht="15" customHeight="1" x14ac:dyDescent="0.25">
      <c r="A47" s="11" t="s">
        <v>31</v>
      </c>
      <c r="B47" s="11" t="s">
        <v>42</v>
      </c>
      <c r="C47" s="11" t="s">
        <v>31</v>
      </c>
      <c r="D47" s="12" t="s">
        <v>84</v>
      </c>
      <c r="E47" s="13">
        <v>858184</v>
      </c>
      <c r="F47" s="13">
        <v>858184</v>
      </c>
      <c r="G47" s="13">
        <v>326432</v>
      </c>
      <c r="H47" s="13">
        <v>884788</v>
      </c>
      <c r="I47" s="13">
        <v>0</v>
      </c>
      <c r="J47" s="29">
        <f t="shared" si="4"/>
        <v>-884788</v>
      </c>
      <c r="K47" s="28">
        <f t="shared" si="5"/>
        <v>-1</v>
      </c>
      <c r="L47" s="1"/>
    </row>
    <row r="48" spans="1:12" ht="15" customHeight="1" x14ac:dyDescent="0.25">
      <c r="A48" s="11" t="s">
        <v>31</v>
      </c>
      <c r="B48" s="11" t="s">
        <v>11</v>
      </c>
      <c r="C48" s="11" t="s">
        <v>31</v>
      </c>
      <c r="D48" s="12" t="s">
        <v>85</v>
      </c>
      <c r="E48" s="13">
        <v>56251411</v>
      </c>
      <c r="F48" s="13">
        <v>76597819</v>
      </c>
      <c r="G48" s="13">
        <v>27287668</v>
      </c>
      <c r="H48" s="13">
        <v>57995205</v>
      </c>
      <c r="I48" s="13">
        <v>30479549</v>
      </c>
      <c r="J48" s="29">
        <f t="shared" si="4"/>
        <v>-27515656</v>
      </c>
      <c r="K48" s="28">
        <f t="shared" si="5"/>
        <v>-0.47444708575476197</v>
      </c>
      <c r="L48" s="1"/>
    </row>
    <row r="49" spans="1:12" ht="15" customHeight="1" x14ac:dyDescent="0.25">
      <c r="A49" s="11" t="s">
        <v>86</v>
      </c>
      <c r="B49" s="11" t="s">
        <v>31</v>
      </c>
      <c r="C49" s="11" t="s">
        <v>31</v>
      </c>
      <c r="D49" s="12" t="s">
        <v>87</v>
      </c>
      <c r="E49" s="13">
        <v>10</v>
      </c>
      <c r="F49" s="13">
        <v>10</v>
      </c>
      <c r="G49" s="13">
        <v>0</v>
      </c>
      <c r="H49" s="13">
        <v>10</v>
      </c>
      <c r="I49" s="13">
        <v>10</v>
      </c>
      <c r="J49" s="30">
        <f t="shared" si="4"/>
        <v>0</v>
      </c>
      <c r="K49" s="28">
        <f t="shared" si="5"/>
        <v>0</v>
      </c>
      <c r="L49" s="1"/>
    </row>
    <row r="50" spans="1:12" ht="15" customHeight="1" x14ac:dyDescent="0.25">
      <c r="A50" s="11" t="s">
        <v>31</v>
      </c>
      <c r="B50" s="11" t="s">
        <v>38</v>
      </c>
      <c r="C50" s="11" t="s">
        <v>31</v>
      </c>
      <c r="D50" s="12" t="s">
        <v>88</v>
      </c>
      <c r="E50" s="13">
        <v>10</v>
      </c>
      <c r="F50" s="13">
        <v>10</v>
      </c>
      <c r="G50" s="13">
        <v>0</v>
      </c>
      <c r="H50" s="13">
        <v>10</v>
      </c>
      <c r="I50" s="13">
        <v>10</v>
      </c>
      <c r="J50" s="30">
        <f t="shared" si="4"/>
        <v>0</v>
      </c>
      <c r="K50" s="28">
        <f t="shared" si="5"/>
        <v>0</v>
      </c>
      <c r="L50" s="1"/>
    </row>
    <row r="51" spans="1:12" ht="15" customHeight="1" x14ac:dyDescent="0.25">
      <c r="A51" s="11" t="s">
        <v>89</v>
      </c>
      <c r="B51" s="11" t="s">
        <v>31</v>
      </c>
      <c r="C51" s="11" t="s">
        <v>31</v>
      </c>
      <c r="D51" s="12" t="s">
        <v>90</v>
      </c>
      <c r="E51" s="13">
        <v>10</v>
      </c>
      <c r="F51" s="13">
        <v>3838091</v>
      </c>
      <c r="G51" s="13">
        <v>3838088</v>
      </c>
      <c r="H51" s="13">
        <v>10</v>
      </c>
      <c r="I51" s="13">
        <v>10</v>
      </c>
      <c r="J51" s="30">
        <f t="shared" si="4"/>
        <v>0</v>
      </c>
      <c r="K51" s="28">
        <f t="shared" si="5"/>
        <v>0</v>
      </c>
      <c r="L51" s="1"/>
    </row>
    <row r="52" spans="1:12" ht="15" customHeight="1" x14ac:dyDescent="0.25">
      <c r="A52" s="11" t="s">
        <v>31</v>
      </c>
      <c r="B52" s="11" t="s">
        <v>80</v>
      </c>
      <c r="C52" s="11" t="s">
        <v>31</v>
      </c>
      <c r="D52" s="12" t="s">
        <v>91</v>
      </c>
      <c r="E52" s="13">
        <v>10</v>
      </c>
      <c r="F52" s="13">
        <v>3838091</v>
      </c>
      <c r="G52" s="13">
        <v>3838088</v>
      </c>
      <c r="H52" s="13">
        <v>10</v>
      </c>
      <c r="I52" s="13">
        <v>10</v>
      </c>
      <c r="J52" s="30">
        <f t="shared" si="4"/>
        <v>0</v>
      </c>
      <c r="K52" s="28">
        <f t="shared" si="5"/>
        <v>0</v>
      </c>
      <c r="L52" s="1"/>
    </row>
    <row r="53" spans="1:12" ht="15" customHeight="1" x14ac:dyDescent="0.25">
      <c r="A53" s="11" t="s">
        <v>92</v>
      </c>
      <c r="B53" s="11" t="s">
        <v>31</v>
      </c>
      <c r="C53" s="11" t="s">
        <v>31</v>
      </c>
      <c r="D53" s="12" t="s">
        <v>93</v>
      </c>
      <c r="E53" s="13">
        <v>10</v>
      </c>
      <c r="F53" s="13">
        <v>10</v>
      </c>
      <c r="G53" s="13">
        <v>0</v>
      </c>
      <c r="H53" s="13">
        <v>10</v>
      </c>
      <c r="I53" s="13">
        <v>10</v>
      </c>
      <c r="J53" s="30">
        <f t="shared" si="4"/>
        <v>0</v>
      </c>
      <c r="K53" s="28">
        <f t="shared" si="5"/>
        <v>0</v>
      </c>
      <c r="L53" s="1"/>
    </row>
    <row r="54" spans="1:12" ht="2.2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"/>
    </row>
    <row r="55" spans="1:12" ht="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" customHeight="1" x14ac:dyDescent="0.25">
      <c r="A56" s="40" t="s">
        <v>94</v>
      </c>
      <c r="B56" s="41"/>
      <c r="C56" s="41"/>
      <c r="D56" s="41"/>
      <c r="E56" s="15">
        <v>73791004</v>
      </c>
      <c r="F56" s="15">
        <v>93761470</v>
      </c>
      <c r="G56" s="15">
        <v>38394481</v>
      </c>
      <c r="H56" s="15">
        <v>75616686</v>
      </c>
      <c r="I56" s="15">
        <v>46809788</v>
      </c>
      <c r="J56" s="15">
        <v>-28806898</v>
      </c>
      <c r="K56" s="16">
        <v>-0.38095954112561875</v>
      </c>
      <c r="L56" s="1"/>
    </row>
    <row r="57" spans="1:12" ht="15" customHeight="1" x14ac:dyDescent="0.25">
      <c r="A57" s="42" t="s">
        <v>95</v>
      </c>
      <c r="B57" s="43"/>
      <c r="C57" s="43"/>
      <c r="D57" s="43"/>
      <c r="E57" s="43"/>
      <c r="F57" s="43"/>
      <c r="G57" s="43"/>
      <c r="H57" s="43"/>
      <c r="I57" s="43"/>
      <c r="J57" s="1"/>
      <c r="K57" s="1"/>
      <c r="L57" s="1"/>
    </row>
    <row r="58" spans="1:12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mergeCells count="17">
    <mergeCell ref="A6:B6"/>
    <mergeCell ref="C6:F6"/>
    <mergeCell ref="A1:I1"/>
    <mergeCell ref="A2:I2"/>
    <mergeCell ref="A3:I3"/>
    <mergeCell ref="A5:B5"/>
    <mergeCell ref="C5:F5"/>
    <mergeCell ref="J10:J11"/>
    <mergeCell ref="K10:K11"/>
    <mergeCell ref="A56:D56"/>
    <mergeCell ref="A57:I57"/>
    <mergeCell ref="A7:B7"/>
    <mergeCell ref="C7:F7"/>
    <mergeCell ref="A9:A11"/>
    <mergeCell ref="B9:B11"/>
    <mergeCell ref="C9:C11"/>
    <mergeCell ref="D9:D11"/>
  </mergeCells>
  <printOptions horizontalCentered="1"/>
  <pageMargins left="0.39370078740157483" right="0" top="0.39370078740157483" bottom="0" header="0" footer="0"/>
  <pageSetup scale="81" fitToHeight="2" orientation="landscape" r:id="rId1"/>
  <rowBreaks count="1" manualBreakCount="1"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120202</vt:lpstr>
      <vt:lpstr>'120202'!Área_de_impresión</vt:lpstr>
      <vt:lpstr>JR_PAGE_ANCHOR_1_1</vt:lpstr>
      <vt:lpstr>'120202'!Títulos_a_imprimir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2025-09-26T21:14:48Z</cp:lastPrinted>
  <dcterms:created xsi:type="dcterms:W3CDTF">2025-09-25T21:12:19Z</dcterms:created>
  <dcterms:modified xsi:type="dcterms:W3CDTF">2025-09-26T22:03:09Z</dcterms:modified>
</cp:coreProperties>
</file>