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65D80B01-714D-497D-8C2A-A651E55F8497}" xr6:coauthVersionLast="47" xr6:coauthVersionMax="47" xr10:uidLastSave="{00000000-0000-0000-0000-000000000000}"/>
  <bookViews>
    <workbookView xWindow="-120" yWindow="-120" windowWidth="29040" windowHeight="15720" xr2:uid="{42954684-BE54-4256-BAA5-72385495AD3E}"/>
  </bookViews>
  <sheets>
    <sheet name="CCA112101" sheetId="1" r:id="rId1"/>
  </sheets>
  <definedNames>
    <definedName name="JR_PAGE_ANCHOR_18_1">'CCA112101'!$A$1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K60" i="1" s="1"/>
  <c r="J59" i="1"/>
  <c r="K59" i="1" s="1"/>
  <c r="K58" i="1"/>
  <c r="J58" i="1"/>
  <c r="K57" i="1"/>
  <c r="J57" i="1"/>
  <c r="K56" i="1"/>
  <c r="J56" i="1"/>
  <c r="J53" i="1"/>
  <c r="K53" i="1" s="1"/>
  <c r="J52" i="1"/>
  <c r="K52" i="1" s="1"/>
  <c r="J51" i="1"/>
  <c r="K51" i="1" s="1"/>
  <c r="J50" i="1"/>
  <c r="K50" i="1" s="1"/>
  <c r="J49" i="1"/>
  <c r="K49" i="1" s="1"/>
  <c r="K48" i="1"/>
  <c r="J48" i="1"/>
  <c r="K43" i="1"/>
  <c r="J43" i="1"/>
  <c r="K42" i="1"/>
  <c r="J42" i="1"/>
  <c r="J41" i="1"/>
  <c r="K41" i="1" s="1"/>
  <c r="J40" i="1"/>
  <c r="K40" i="1" s="1"/>
  <c r="J39" i="1"/>
  <c r="K39" i="1" s="1"/>
  <c r="J35" i="1"/>
  <c r="K35" i="1" s="1"/>
  <c r="J34" i="1"/>
  <c r="K34" i="1" s="1"/>
  <c r="K33" i="1"/>
  <c r="J33" i="1"/>
  <c r="K28" i="1"/>
  <c r="J28" i="1"/>
  <c r="K27" i="1"/>
  <c r="J27" i="1"/>
  <c r="J26" i="1"/>
  <c r="K26" i="1" s="1"/>
  <c r="J24" i="1"/>
  <c r="J22" i="1"/>
  <c r="K22" i="1" s="1"/>
  <c r="K21" i="1"/>
  <c r="J21" i="1"/>
  <c r="J20" i="1"/>
  <c r="K20" i="1" s="1"/>
  <c r="J15" i="1"/>
  <c r="J14" i="1"/>
  <c r="J13" i="1"/>
  <c r="K12" i="1"/>
  <c r="J12" i="1"/>
</calcChain>
</file>

<file path=xl/sharedStrings.xml><?xml version="1.0" encoding="utf-8"?>
<sst xmlns="http://schemas.openxmlformats.org/spreadsheetml/2006/main" count="271" uniqueCount="109">
  <si>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</si>
  <si>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</si>
  <si>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</si>
  <si>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</si>
  <si>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</si>
  <si>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</si>
  <si>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</si>
  <si>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</si>
  <si>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</si>
  <si>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AERONÁUTICA CIVIL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</si>
  <si>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</si>
  <si>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</si>
  <si>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</si>
  <si>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</si>
  <si>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</si>
  <si>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</si>
  <si>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</si>
  <si>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</si>
  <si>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</si>
  <si>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</si>
  <si>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</si>
  <si>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</si>
  <si>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</si>
  <si>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</si>
  <si>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</si>
  <si>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</si>
  <si>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</si>
  <si>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</si>
  <si>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</si>
  <si>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</si>
  <si>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</si>
  <si>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</si>
  <si>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</si>
  <si>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</si>
  <si>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</si>
  <si>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</si>
  <si>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</si>
  <si>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</si>
  <si>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</si>
  <si>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</si>
  <si>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</si>
  <si>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</si>
  <si>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</si>
  <si>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</si>
  <si>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</si>
  <si>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Arriendo de Activos No Financieros</t>
    </r>
  </si>
  <si>
    <r>
      <rPr>
        <sz val="10"/>
        <rFont val="Times New Roman"/>
        <family val="1"/>
      </rPr>
      <t>Dividendos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</si>
  <si>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</si>
  <si>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Intereses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</si>
  <si>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</si>
  <si>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</si>
  <si>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</si>
  <si>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</si>
  <si>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</si>
  <si>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</si>
  <si>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</si>
  <si>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</si>
  <si>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</si>
  <si>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</si>
  <si>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</si>
  <si>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</si>
  <si>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</si>
  <si>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</si>
  <si>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</si>
  <si>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</si>
  <si>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Por Anticipos por Cambio de Residencia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</si>
  <si>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</si>
  <si>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</si>
  <si>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</si>
  <si>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</si>
  <si>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</si>
  <si>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</si>
  <si>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</si>
  <si>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</si>
  <si>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</si>
  <si>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</si>
  <si>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</si>
  <si>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</si>
  <si>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</si>
  <si>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243</t>
    </r>
  </si>
  <si>
    <r>
      <rPr>
        <sz val="10"/>
        <rFont val="Times New Roman"/>
        <family val="1"/>
      </rPr>
      <t>Bienestar Social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</si>
  <si>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</si>
  <si>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</si>
  <si>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</si>
  <si>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</si>
  <si>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</si>
  <si>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</si>
  <si>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</si>
  <si>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</si>
  <si>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</si>
  <si>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</si>
  <si>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</si>
  <si>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</si>
  <si>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</si>
  <si>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</si>
  <si>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</si>
  <si>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</si>
  <si>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</si>
  <si>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</si>
  <si>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</si>
  <si>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Pagos a concesionarios aeroportuarios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</si>
  <si>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</si>
  <si>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</si>
  <si>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Reintegro  IVA concesiones -MOP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</si>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</sst>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628A-06D1-4804-84D0-6D83B0393D84}">
  <sheetPr>
    <outlinePr summaryBelow="0"/>
  </sheetPr>
  <dimension ref="A1:L68"/>
  <sheetViews>
    <sheetView tabSelected="1" workbookViewId="0">
      <selection activeCell="D29" sqref="D2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326155853</v>
      </c>
      <c r="F12" s="29">
        <v>319057686</v>
      </c>
      <c r="G12" s="29">
        <v>312050268</v>
      </c>
      <c r="H12" s="29">
        <v>329765761</v>
      </c>
      <c r="I12" s="29">
        <v>338514053</v>
      </c>
      <c r="J12" s="29">
        <f>I12-H12</f>
        <v>8748292</v>
      </c>
      <c r="K12" s="30">
        <f>(J12/H12)</f>
        <v>2.6528806306243539E-2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0</v>
      </c>
      <c r="F13" s="33">
        <v>10</v>
      </c>
      <c r="G13" s="33">
        <v>1305407</v>
      </c>
      <c r="H13" s="33">
        <v>0</v>
      </c>
      <c r="I13" s="33">
        <v>10</v>
      </c>
      <c r="J13" s="33">
        <f>I13-H13</f>
        <v>10</v>
      </c>
      <c r="K13" s="34" t="s">
        <v>35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0</v>
      </c>
      <c r="F14" s="33">
        <v>10</v>
      </c>
      <c r="G14" s="33">
        <v>1305407</v>
      </c>
      <c r="H14" s="33">
        <v>0</v>
      </c>
      <c r="I14" s="33">
        <v>10</v>
      </c>
      <c r="J14" s="33">
        <f>I14-H14</f>
        <v>10</v>
      </c>
      <c r="K14" s="34" t="s">
        <v>35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0</v>
      </c>
      <c r="F15" s="33">
        <v>10</v>
      </c>
      <c r="G15" s="33">
        <v>1305407</v>
      </c>
      <c r="H15" s="33">
        <v>0</v>
      </c>
      <c r="I15" s="33">
        <v>10</v>
      </c>
      <c r="J15" s="33">
        <f>I15-H15</f>
        <v>10</v>
      </c>
      <c r="K15" s="34" t="s">
        <v>35</v>
      </c>
      <c r="L15" s="3"/>
    </row>
    <row r="16" spans="1:12" ht="15" customHeight="1" x14ac:dyDescent="0.25">
      <c r="A16" s="31" t="s">
        <v>43</v>
      </c>
      <c r="B16" s="31" t="s">
        <v>35</v>
      </c>
      <c r="C16" s="31" t="s">
        <v>35</v>
      </c>
      <c r="D16" s="32" t="s">
        <v>44</v>
      </c>
      <c r="E16" s="33">
        <v>13431213</v>
      </c>
      <c r="F16" s="33">
        <v>13431213</v>
      </c>
      <c r="G16" s="33">
        <v>11236071</v>
      </c>
      <c r="H16" s="33">
        <v>13847580</v>
      </c>
      <c r="I16" s="33">
        <v>13847580</v>
      </c>
      <c r="J16" s="35"/>
      <c r="K16" s="34" t="s">
        <v>35</v>
      </c>
      <c r="L16" s="3"/>
    </row>
    <row r="17" spans="1:12" ht="15" customHeight="1" x14ac:dyDescent="0.25">
      <c r="A17" s="31" t="s">
        <v>35</v>
      </c>
      <c r="B17" s="31" t="s">
        <v>14</v>
      </c>
      <c r="C17" s="31" t="s">
        <v>35</v>
      </c>
      <c r="D17" s="32" t="s">
        <v>45</v>
      </c>
      <c r="E17" s="33">
        <v>11335943</v>
      </c>
      <c r="F17" s="33">
        <v>11335943</v>
      </c>
      <c r="G17" s="33">
        <v>10151358</v>
      </c>
      <c r="H17" s="33">
        <v>11687357</v>
      </c>
      <c r="I17" s="33">
        <v>11687357</v>
      </c>
      <c r="J17" s="35"/>
      <c r="K17" s="34" t="s">
        <v>35</v>
      </c>
      <c r="L17" s="3"/>
    </row>
    <row r="18" spans="1:12" ht="15" customHeight="1" x14ac:dyDescent="0.25">
      <c r="A18" s="31" t="s">
        <v>35</v>
      </c>
      <c r="B18" s="31" t="s">
        <v>39</v>
      </c>
      <c r="C18" s="31" t="s">
        <v>35</v>
      </c>
      <c r="D18" s="32" t="s">
        <v>46</v>
      </c>
      <c r="E18" s="33">
        <v>0</v>
      </c>
      <c r="F18" s="33">
        <v>0</v>
      </c>
      <c r="G18" s="33">
        <v>458</v>
      </c>
      <c r="H18" s="33">
        <v>0</v>
      </c>
      <c r="I18" s="33">
        <v>0</v>
      </c>
      <c r="J18" s="35"/>
      <c r="K18" s="34" t="s">
        <v>35</v>
      </c>
      <c r="L18" s="3"/>
    </row>
    <row r="19" spans="1:12" ht="15" customHeight="1" x14ac:dyDescent="0.25">
      <c r="A19" s="31" t="s">
        <v>35</v>
      </c>
      <c r="B19" s="31" t="s">
        <v>47</v>
      </c>
      <c r="C19" s="31" t="s">
        <v>35</v>
      </c>
      <c r="D19" s="32" t="s">
        <v>48</v>
      </c>
      <c r="E19" s="33">
        <v>2095270</v>
      </c>
      <c r="F19" s="33">
        <v>2095270</v>
      </c>
      <c r="G19" s="33">
        <v>1084255</v>
      </c>
      <c r="H19" s="33">
        <v>2160223</v>
      </c>
      <c r="I19" s="33">
        <v>2160223</v>
      </c>
      <c r="J19" s="35"/>
      <c r="K19" s="34" t="s">
        <v>35</v>
      </c>
      <c r="L19" s="3"/>
    </row>
    <row r="20" spans="1:12" ht="15" customHeight="1" x14ac:dyDescent="0.25">
      <c r="A20" s="31" t="s">
        <v>49</v>
      </c>
      <c r="B20" s="31" t="s">
        <v>35</v>
      </c>
      <c r="C20" s="31" t="s">
        <v>35</v>
      </c>
      <c r="D20" s="32" t="s">
        <v>50</v>
      </c>
      <c r="E20" s="33">
        <v>268502003</v>
      </c>
      <c r="F20" s="33">
        <v>233160958</v>
      </c>
      <c r="G20" s="33">
        <v>221315280</v>
      </c>
      <c r="H20" s="33">
        <v>270324644</v>
      </c>
      <c r="I20" s="33">
        <v>279113409</v>
      </c>
      <c r="J20" s="33">
        <f>I20-H20</f>
        <v>8788765</v>
      </c>
      <c r="K20" s="34">
        <f>(J20/H20)</f>
        <v>3.2511889667003503E-2</v>
      </c>
      <c r="L20" s="3"/>
    </row>
    <row r="21" spans="1:12" ht="15" customHeight="1" x14ac:dyDescent="0.25">
      <c r="A21" s="31" t="s">
        <v>35</v>
      </c>
      <c r="B21" s="31" t="s">
        <v>39</v>
      </c>
      <c r="C21" s="31" t="s">
        <v>35</v>
      </c>
      <c r="D21" s="32" t="s">
        <v>51</v>
      </c>
      <c r="E21" s="33">
        <v>268502003</v>
      </c>
      <c r="F21" s="33">
        <v>233160958</v>
      </c>
      <c r="G21" s="33">
        <v>221315280</v>
      </c>
      <c r="H21" s="33">
        <v>270324644</v>
      </c>
      <c r="I21" s="33">
        <v>279113409</v>
      </c>
      <c r="J21" s="33">
        <f>I21-H21</f>
        <v>8788765</v>
      </c>
      <c r="K21" s="34">
        <f>(J21/H21)</f>
        <v>3.2511889667003503E-2</v>
      </c>
      <c r="L21" s="3"/>
    </row>
    <row r="22" spans="1:12" ht="15" customHeight="1" x14ac:dyDescent="0.25">
      <c r="A22" s="31" t="s">
        <v>52</v>
      </c>
      <c r="B22" s="31" t="s">
        <v>35</v>
      </c>
      <c r="C22" s="31" t="s">
        <v>35</v>
      </c>
      <c r="D22" s="32" t="s">
        <v>53</v>
      </c>
      <c r="E22" s="33">
        <v>44092247</v>
      </c>
      <c r="F22" s="33">
        <v>44389889</v>
      </c>
      <c r="G22" s="33">
        <v>46522171</v>
      </c>
      <c r="H22" s="33">
        <v>45459106</v>
      </c>
      <c r="I22" s="33">
        <v>45459116</v>
      </c>
      <c r="J22" s="33">
        <f>I22-H22</f>
        <v>10</v>
      </c>
      <c r="K22" s="34">
        <f>(J22/H22)</f>
        <v>2.1997792917441009E-7</v>
      </c>
      <c r="L22" s="3"/>
    </row>
    <row r="23" spans="1:12" ht="15" customHeight="1" x14ac:dyDescent="0.25">
      <c r="A23" s="31" t="s">
        <v>35</v>
      </c>
      <c r="B23" s="31" t="s">
        <v>14</v>
      </c>
      <c r="C23" s="31" t="s">
        <v>35</v>
      </c>
      <c r="D23" s="32" t="s">
        <v>54</v>
      </c>
      <c r="E23" s="33">
        <v>10</v>
      </c>
      <c r="F23" s="33">
        <v>10</v>
      </c>
      <c r="G23" s="33">
        <v>1034901</v>
      </c>
      <c r="H23" s="33">
        <v>10</v>
      </c>
      <c r="I23" s="33">
        <v>10</v>
      </c>
      <c r="J23" s="35"/>
      <c r="K23" s="34" t="s">
        <v>35</v>
      </c>
      <c r="L23" s="3"/>
    </row>
    <row r="24" spans="1:12" ht="15" customHeight="1" x14ac:dyDescent="0.25">
      <c r="A24" s="31" t="s">
        <v>35</v>
      </c>
      <c r="B24" s="31" t="s">
        <v>39</v>
      </c>
      <c r="C24" s="31" t="s">
        <v>35</v>
      </c>
      <c r="D24" s="32" t="s">
        <v>55</v>
      </c>
      <c r="E24" s="33">
        <v>0</v>
      </c>
      <c r="F24" s="33">
        <v>10</v>
      </c>
      <c r="G24" s="33">
        <v>0</v>
      </c>
      <c r="H24" s="33">
        <v>0</v>
      </c>
      <c r="I24" s="33">
        <v>10</v>
      </c>
      <c r="J24" s="33">
        <f>I24-H24</f>
        <v>10</v>
      </c>
      <c r="K24" s="34" t="s">
        <v>35</v>
      </c>
      <c r="L24" s="3"/>
    </row>
    <row r="25" spans="1:12" ht="15" customHeight="1" x14ac:dyDescent="0.25">
      <c r="A25" s="31" t="s">
        <v>35</v>
      </c>
      <c r="B25" s="31" t="s">
        <v>56</v>
      </c>
      <c r="C25" s="31" t="s">
        <v>35</v>
      </c>
      <c r="D25" s="32" t="s">
        <v>57</v>
      </c>
      <c r="E25" s="33">
        <v>44092237</v>
      </c>
      <c r="F25" s="33">
        <v>44389869</v>
      </c>
      <c r="G25" s="33">
        <v>45487270</v>
      </c>
      <c r="H25" s="33">
        <v>45459096</v>
      </c>
      <c r="I25" s="33">
        <v>45459096</v>
      </c>
      <c r="J25" s="35"/>
      <c r="K25" s="34" t="s">
        <v>35</v>
      </c>
      <c r="L25" s="3"/>
    </row>
    <row r="26" spans="1:12" ht="15" customHeight="1" x14ac:dyDescent="0.25">
      <c r="A26" s="31" t="s">
        <v>58</v>
      </c>
      <c r="B26" s="31" t="s">
        <v>35</v>
      </c>
      <c r="C26" s="31" t="s">
        <v>35</v>
      </c>
      <c r="D26" s="32" t="s">
        <v>59</v>
      </c>
      <c r="E26" s="33">
        <v>39276</v>
      </c>
      <c r="F26" s="33">
        <v>39276</v>
      </c>
      <c r="G26" s="33">
        <v>106518</v>
      </c>
      <c r="H26" s="33">
        <v>40493</v>
      </c>
      <c r="I26" s="33">
        <v>0</v>
      </c>
      <c r="J26" s="33">
        <f>I26-H26</f>
        <v>-40493</v>
      </c>
      <c r="K26" s="34">
        <f>(J26/H26)</f>
        <v>-1</v>
      </c>
      <c r="L26" s="3"/>
    </row>
    <row r="27" spans="1:12" ht="15" customHeight="1" x14ac:dyDescent="0.25">
      <c r="A27" s="31" t="s">
        <v>35</v>
      </c>
      <c r="B27" s="31" t="s">
        <v>47</v>
      </c>
      <c r="C27" s="31" t="s">
        <v>35</v>
      </c>
      <c r="D27" s="32" t="s">
        <v>60</v>
      </c>
      <c r="E27" s="33">
        <v>39035</v>
      </c>
      <c r="F27" s="33">
        <v>39035</v>
      </c>
      <c r="G27" s="33">
        <v>105550</v>
      </c>
      <c r="H27" s="33">
        <v>40245</v>
      </c>
      <c r="I27" s="33">
        <v>0</v>
      </c>
      <c r="J27" s="33">
        <f>I27-H27</f>
        <v>-40245</v>
      </c>
      <c r="K27" s="34">
        <f>(J27/H27)</f>
        <v>-1</v>
      </c>
      <c r="L27" s="3"/>
    </row>
    <row r="28" spans="1:12" ht="15" customHeight="1" x14ac:dyDescent="0.25">
      <c r="A28" s="31" t="s">
        <v>35</v>
      </c>
      <c r="B28" s="31" t="s">
        <v>61</v>
      </c>
      <c r="C28" s="31" t="s">
        <v>35</v>
      </c>
      <c r="D28" s="32" t="s">
        <v>62</v>
      </c>
      <c r="E28" s="33">
        <v>241</v>
      </c>
      <c r="F28" s="33">
        <v>241</v>
      </c>
      <c r="G28" s="33">
        <v>968</v>
      </c>
      <c r="H28" s="33">
        <v>248</v>
      </c>
      <c r="I28" s="33">
        <v>0</v>
      </c>
      <c r="J28" s="33">
        <f>I28-H28</f>
        <v>-248</v>
      </c>
      <c r="K28" s="34">
        <f>(J28/H28)</f>
        <v>-1</v>
      </c>
      <c r="L28" s="3"/>
    </row>
    <row r="29" spans="1:12" ht="15" customHeight="1" x14ac:dyDescent="0.25">
      <c r="A29" s="31" t="s">
        <v>63</v>
      </c>
      <c r="B29" s="31" t="s">
        <v>35</v>
      </c>
      <c r="C29" s="31" t="s">
        <v>35</v>
      </c>
      <c r="D29" s="32" t="s">
        <v>64</v>
      </c>
      <c r="E29" s="33">
        <v>91104</v>
      </c>
      <c r="F29" s="33">
        <v>91104</v>
      </c>
      <c r="G29" s="33">
        <v>31564821</v>
      </c>
      <c r="H29" s="33">
        <v>93928</v>
      </c>
      <c r="I29" s="33">
        <v>93928</v>
      </c>
      <c r="J29" s="35"/>
      <c r="K29" s="34" t="s">
        <v>35</v>
      </c>
      <c r="L29" s="3"/>
    </row>
    <row r="30" spans="1:12" ht="15" customHeight="1" x14ac:dyDescent="0.25">
      <c r="A30" s="31" t="s">
        <v>35</v>
      </c>
      <c r="B30" s="31" t="s">
        <v>49</v>
      </c>
      <c r="C30" s="31" t="s">
        <v>35</v>
      </c>
      <c r="D30" s="32" t="s">
        <v>65</v>
      </c>
      <c r="E30" s="33">
        <v>91104</v>
      </c>
      <c r="F30" s="33">
        <v>91104</v>
      </c>
      <c r="G30" s="33">
        <v>53711</v>
      </c>
      <c r="H30" s="33">
        <v>93928</v>
      </c>
      <c r="I30" s="33">
        <v>93928</v>
      </c>
      <c r="J30" s="35"/>
      <c r="K30" s="34" t="s">
        <v>35</v>
      </c>
      <c r="L30" s="3"/>
    </row>
    <row r="31" spans="1:12" ht="15" customHeight="1" x14ac:dyDescent="0.25">
      <c r="A31" s="31" t="s">
        <v>35</v>
      </c>
      <c r="B31" s="31" t="s">
        <v>58</v>
      </c>
      <c r="C31" s="31" t="s">
        <v>35</v>
      </c>
      <c r="D31" s="32" t="s">
        <v>66</v>
      </c>
      <c r="E31" s="33">
        <v>0</v>
      </c>
      <c r="F31" s="33">
        <v>0</v>
      </c>
      <c r="G31" s="33">
        <v>31511110</v>
      </c>
      <c r="H31" s="33">
        <v>0</v>
      </c>
      <c r="I31" s="33">
        <v>0</v>
      </c>
      <c r="J31" s="35"/>
      <c r="K31" s="34" t="s">
        <v>35</v>
      </c>
      <c r="L31" s="3"/>
    </row>
    <row r="32" spans="1:12" ht="15" customHeight="1" x14ac:dyDescent="0.25">
      <c r="A32" s="31" t="s">
        <v>67</v>
      </c>
      <c r="B32" s="31" t="s">
        <v>35</v>
      </c>
      <c r="C32" s="31" t="s">
        <v>35</v>
      </c>
      <c r="D32" s="32" t="s">
        <v>68</v>
      </c>
      <c r="E32" s="33">
        <v>10</v>
      </c>
      <c r="F32" s="33">
        <v>27945236</v>
      </c>
      <c r="G32" s="33">
        <v>0</v>
      </c>
      <c r="H32" s="33">
        <v>10</v>
      </c>
      <c r="I32" s="33">
        <v>10</v>
      </c>
      <c r="J32" s="35"/>
      <c r="K32" s="34" t="s">
        <v>35</v>
      </c>
      <c r="L32" s="3"/>
    </row>
    <row r="33" spans="1:12" ht="15" customHeight="1" thickBot="1" x14ac:dyDescent="0.3">
      <c r="A33" s="27" t="s">
        <v>35</v>
      </c>
      <c r="B33" s="27" t="s">
        <v>35</v>
      </c>
      <c r="C33" s="27" t="s">
        <v>35</v>
      </c>
      <c r="D33" s="28" t="s">
        <v>69</v>
      </c>
      <c r="E33" s="29">
        <v>326155853</v>
      </c>
      <c r="F33" s="29">
        <v>319057686</v>
      </c>
      <c r="G33" s="29">
        <v>182959492</v>
      </c>
      <c r="H33" s="29">
        <v>329765761</v>
      </c>
      <c r="I33" s="29">
        <v>338514053</v>
      </c>
      <c r="J33" s="29">
        <f>I33-H33</f>
        <v>8748292</v>
      </c>
      <c r="K33" s="30">
        <f>(J33/H33)</f>
        <v>2.6528806306243539E-2</v>
      </c>
      <c r="L33" s="3"/>
    </row>
    <row r="34" spans="1:12" ht="15" customHeight="1" x14ac:dyDescent="0.25">
      <c r="A34" s="31" t="s">
        <v>11</v>
      </c>
      <c r="B34" s="31" t="s">
        <v>35</v>
      </c>
      <c r="C34" s="31" t="s">
        <v>35</v>
      </c>
      <c r="D34" s="32" t="s">
        <v>70</v>
      </c>
      <c r="E34" s="33">
        <v>187900810</v>
      </c>
      <c r="F34" s="33">
        <v>178197951</v>
      </c>
      <c r="G34" s="33">
        <v>125513115</v>
      </c>
      <c r="H34" s="33">
        <v>187900810</v>
      </c>
      <c r="I34" s="33">
        <v>187829404</v>
      </c>
      <c r="J34" s="33">
        <f>I34-H34</f>
        <v>-71406</v>
      </c>
      <c r="K34" s="34">
        <f>(J34/H34)</f>
        <v>-3.8001964972902459E-4</v>
      </c>
      <c r="L34" s="3"/>
    </row>
    <row r="35" spans="1:12" ht="15" customHeight="1" x14ac:dyDescent="0.25">
      <c r="A35" s="31" t="s">
        <v>71</v>
      </c>
      <c r="B35" s="31" t="s">
        <v>35</v>
      </c>
      <c r="C35" s="31" t="s">
        <v>35</v>
      </c>
      <c r="D35" s="32" t="s">
        <v>72</v>
      </c>
      <c r="E35" s="33">
        <v>35803390</v>
      </c>
      <c r="F35" s="33">
        <v>33763220</v>
      </c>
      <c r="G35" s="33">
        <v>18699445</v>
      </c>
      <c r="H35" s="33">
        <v>36913295</v>
      </c>
      <c r="I35" s="33">
        <v>37309559</v>
      </c>
      <c r="J35" s="33">
        <f>I35-H35</f>
        <v>396264</v>
      </c>
      <c r="K35" s="34">
        <f>(J35/H35)</f>
        <v>1.0734993990647543E-2</v>
      </c>
      <c r="L35" s="3"/>
    </row>
    <row r="36" spans="1:12" ht="15" customHeight="1" x14ac:dyDescent="0.25">
      <c r="A36" s="31" t="s">
        <v>73</v>
      </c>
      <c r="B36" s="31" t="s">
        <v>35</v>
      </c>
      <c r="C36" s="31" t="s">
        <v>35</v>
      </c>
      <c r="D36" s="32" t="s">
        <v>74</v>
      </c>
      <c r="E36" s="33">
        <v>20</v>
      </c>
      <c r="F36" s="33">
        <v>939463</v>
      </c>
      <c r="G36" s="33">
        <v>1876797</v>
      </c>
      <c r="H36" s="33">
        <v>20</v>
      </c>
      <c r="I36" s="33">
        <v>20</v>
      </c>
      <c r="J36" s="35"/>
      <c r="K36" s="34" t="s">
        <v>35</v>
      </c>
      <c r="L36" s="3"/>
    </row>
    <row r="37" spans="1:12" ht="15" customHeight="1" x14ac:dyDescent="0.25">
      <c r="A37" s="31" t="s">
        <v>35</v>
      </c>
      <c r="B37" s="31" t="s">
        <v>14</v>
      </c>
      <c r="C37" s="31" t="s">
        <v>35</v>
      </c>
      <c r="D37" s="32" t="s">
        <v>75</v>
      </c>
      <c r="E37" s="33">
        <v>10</v>
      </c>
      <c r="F37" s="33">
        <v>10</v>
      </c>
      <c r="G37" s="33">
        <v>183032</v>
      </c>
      <c r="H37" s="33">
        <v>10</v>
      </c>
      <c r="I37" s="33">
        <v>10</v>
      </c>
      <c r="J37" s="35"/>
      <c r="K37" s="34" t="s">
        <v>35</v>
      </c>
      <c r="L37" s="3"/>
    </row>
    <row r="38" spans="1:12" ht="15" customHeight="1" x14ac:dyDescent="0.25">
      <c r="A38" s="31" t="s">
        <v>35</v>
      </c>
      <c r="B38" s="31" t="s">
        <v>47</v>
      </c>
      <c r="C38" s="31" t="s">
        <v>35</v>
      </c>
      <c r="D38" s="32" t="s">
        <v>76</v>
      </c>
      <c r="E38" s="33">
        <v>10</v>
      </c>
      <c r="F38" s="33">
        <v>939453</v>
      </c>
      <c r="G38" s="33">
        <v>1693765</v>
      </c>
      <c r="H38" s="33">
        <v>10</v>
      </c>
      <c r="I38" s="33">
        <v>10</v>
      </c>
      <c r="J38" s="35"/>
      <c r="K38" s="34" t="s">
        <v>35</v>
      </c>
      <c r="L38" s="3"/>
    </row>
    <row r="39" spans="1:12" ht="15" customHeight="1" x14ac:dyDescent="0.25">
      <c r="A39" s="31" t="s">
        <v>77</v>
      </c>
      <c r="B39" s="31" t="s">
        <v>35</v>
      </c>
      <c r="C39" s="31" t="s">
        <v>35</v>
      </c>
      <c r="D39" s="32" t="s">
        <v>38</v>
      </c>
      <c r="E39" s="33">
        <v>766745</v>
      </c>
      <c r="F39" s="33">
        <v>1766745</v>
      </c>
      <c r="G39" s="33">
        <v>1766745</v>
      </c>
      <c r="H39" s="33">
        <v>790514</v>
      </c>
      <c r="I39" s="33">
        <v>1563764</v>
      </c>
      <c r="J39" s="33">
        <f>I39-H39</f>
        <v>773250</v>
      </c>
      <c r="K39" s="34">
        <f>(J39/H39)</f>
        <v>0.97816104458618058</v>
      </c>
      <c r="L39" s="3"/>
    </row>
    <row r="40" spans="1:12" ht="15" customHeight="1" x14ac:dyDescent="0.25">
      <c r="A40" s="31" t="s">
        <v>35</v>
      </c>
      <c r="B40" s="31" t="s">
        <v>47</v>
      </c>
      <c r="C40" s="31" t="s">
        <v>35</v>
      </c>
      <c r="D40" s="32" t="s">
        <v>78</v>
      </c>
      <c r="E40" s="33">
        <v>766745</v>
      </c>
      <c r="F40" s="33">
        <v>1766745</v>
      </c>
      <c r="G40" s="33">
        <v>1766745</v>
      </c>
      <c r="H40" s="33">
        <v>790514</v>
      </c>
      <c r="I40" s="33">
        <v>1563764</v>
      </c>
      <c r="J40" s="33">
        <f>I40-H40</f>
        <v>773250</v>
      </c>
      <c r="K40" s="34">
        <f>(J40/H40)</f>
        <v>0.97816104458618058</v>
      </c>
      <c r="L40" s="3"/>
    </row>
    <row r="41" spans="1:12" ht="15" customHeight="1" x14ac:dyDescent="0.25">
      <c r="A41" s="31" t="s">
        <v>35</v>
      </c>
      <c r="B41" s="31" t="s">
        <v>35</v>
      </c>
      <c r="C41" s="31" t="s">
        <v>79</v>
      </c>
      <c r="D41" s="32" t="s">
        <v>80</v>
      </c>
      <c r="E41" s="33">
        <v>766745</v>
      </c>
      <c r="F41" s="33">
        <v>1766745</v>
      </c>
      <c r="G41" s="33">
        <v>1766745</v>
      </c>
      <c r="H41" s="33">
        <v>790514</v>
      </c>
      <c r="I41" s="33">
        <v>1563764</v>
      </c>
      <c r="J41" s="33">
        <f>I41-H41</f>
        <v>773250</v>
      </c>
      <c r="K41" s="34">
        <f>(J41/H41)</f>
        <v>0.97816104458618058</v>
      </c>
      <c r="L41" s="3"/>
    </row>
    <row r="42" spans="1:12" ht="15" customHeight="1" x14ac:dyDescent="0.25">
      <c r="A42" s="31" t="s">
        <v>81</v>
      </c>
      <c r="B42" s="31" t="s">
        <v>35</v>
      </c>
      <c r="C42" s="31" t="s">
        <v>35</v>
      </c>
      <c r="D42" s="32" t="s">
        <v>82</v>
      </c>
      <c r="E42" s="33">
        <v>24572829</v>
      </c>
      <c r="F42" s="33">
        <v>24572839</v>
      </c>
      <c r="G42" s="33">
        <v>793801</v>
      </c>
      <c r="H42" s="33">
        <v>24658590</v>
      </c>
      <c r="I42" s="33">
        <v>24371951</v>
      </c>
      <c r="J42" s="33">
        <f>I42-H42</f>
        <v>-286639</v>
      </c>
      <c r="K42" s="34">
        <f>(J42/H42)</f>
        <v>-1.162430617484617E-2</v>
      </c>
      <c r="L42" s="3"/>
    </row>
    <row r="43" spans="1:12" ht="15" customHeight="1" x14ac:dyDescent="0.25">
      <c r="A43" s="31" t="s">
        <v>35</v>
      </c>
      <c r="B43" s="31" t="s">
        <v>14</v>
      </c>
      <c r="C43" s="31" t="s">
        <v>35</v>
      </c>
      <c r="D43" s="32" t="s">
        <v>83</v>
      </c>
      <c r="E43" s="33">
        <v>2766481</v>
      </c>
      <c r="F43" s="33">
        <v>2766481</v>
      </c>
      <c r="G43" s="33">
        <v>793801</v>
      </c>
      <c r="H43" s="33">
        <v>2852242</v>
      </c>
      <c r="I43" s="33">
        <v>2565603</v>
      </c>
      <c r="J43" s="33">
        <f>I43-H43</f>
        <v>-286639</v>
      </c>
      <c r="K43" s="34">
        <f>(J43/H43)</f>
        <v>-0.10049603084170278</v>
      </c>
      <c r="L43" s="3"/>
    </row>
    <row r="44" spans="1:12" ht="15" customHeight="1" x14ac:dyDescent="0.25">
      <c r="A44" s="31" t="s">
        <v>35</v>
      </c>
      <c r="B44" s="31" t="s">
        <v>56</v>
      </c>
      <c r="C44" s="31" t="s">
        <v>35</v>
      </c>
      <c r="D44" s="32" t="s">
        <v>84</v>
      </c>
      <c r="E44" s="33">
        <v>21806348</v>
      </c>
      <c r="F44" s="33">
        <v>21806358</v>
      </c>
      <c r="G44" s="33">
        <v>0</v>
      </c>
      <c r="H44" s="33">
        <v>21806348</v>
      </c>
      <c r="I44" s="33">
        <v>21806348</v>
      </c>
      <c r="J44" s="35"/>
      <c r="K44" s="34" t="s">
        <v>35</v>
      </c>
      <c r="L44" s="3"/>
    </row>
    <row r="45" spans="1:12" ht="15" customHeight="1" x14ac:dyDescent="0.25">
      <c r="A45" s="31" t="s">
        <v>85</v>
      </c>
      <c r="B45" s="31" t="s">
        <v>35</v>
      </c>
      <c r="C45" s="31" t="s">
        <v>35</v>
      </c>
      <c r="D45" s="32" t="s">
        <v>86</v>
      </c>
      <c r="E45" s="33">
        <v>10</v>
      </c>
      <c r="F45" s="33">
        <v>10</v>
      </c>
      <c r="G45" s="33">
        <v>2115</v>
      </c>
      <c r="H45" s="33">
        <v>10</v>
      </c>
      <c r="I45" s="33">
        <v>10</v>
      </c>
      <c r="J45" s="35"/>
      <c r="K45" s="34" t="s">
        <v>35</v>
      </c>
      <c r="L45" s="3"/>
    </row>
    <row r="46" spans="1:12" ht="15" customHeight="1" x14ac:dyDescent="0.25">
      <c r="A46" s="31" t="s">
        <v>35</v>
      </c>
      <c r="B46" s="31" t="s">
        <v>14</v>
      </c>
      <c r="C46" s="31" t="s">
        <v>35</v>
      </c>
      <c r="D46" s="32" t="s">
        <v>87</v>
      </c>
      <c r="E46" s="33">
        <v>10</v>
      </c>
      <c r="F46" s="33">
        <v>10</v>
      </c>
      <c r="G46" s="33">
        <v>0</v>
      </c>
      <c r="H46" s="33">
        <v>10</v>
      </c>
      <c r="I46" s="33">
        <v>10</v>
      </c>
      <c r="J46" s="35"/>
      <c r="K46" s="34" t="s">
        <v>35</v>
      </c>
      <c r="L46" s="3"/>
    </row>
    <row r="47" spans="1:12" ht="15" customHeight="1" x14ac:dyDescent="0.25">
      <c r="A47" s="31" t="s">
        <v>35</v>
      </c>
      <c r="B47" s="31" t="s">
        <v>39</v>
      </c>
      <c r="C47" s="31" t="s">
        <v>35</v>
      </c>
      <c r="D47" s="32" t="s">
        <v>88</v>
      </c>
      <c r="E47" s="33">
        <v>0</v>
      </c>
      <c r="F47" s="33">
        <v>0</v>
      </c>
      <c r="G47" s="33">
        <v>2115</v>
      </c>
      <c r="H47" s="33">
        <v>0</v>
      </c>
      <c r="I47" s="33">
        <v>0</v>
      </c>
      <c r="J47" s="35"/>
      <c r="K47" s="34" t="s">
        <v>35</v>
      </c>
      <c r="L47" s="3"/>
    </row>
    <row r="48" spans="1:12" ht="15" customHeight="1" x14ac:dyDescent="0.25">
      <c r="A48" s="31" t="s">
        <v>89</v>
      </c>
      <c r="B48" s="31" t="s">
        <v>35</v>
      </c>
      <c r="C48" s="31" t="s">
        <v>35</v>
      </c>
      <c r="D48" s="32" t="s">
        <v>90</v>
      </c>
      <c r="E48" s="33">
        <v>20603521</v>
      </c>
      <c r="F48" s="33">
        <v>19323701</v>
      </c>
      <c r="G48" s="33">
        <v>2832640</v>
      </c>
      <c r="H48" s="33">
        <v>21242230</v>
      </c>
      <c r="I48" s="33">
        <v>24829534</v>
      </c>
      <c r="J48" s="33">
        <f t="shared" ref="J48:J53" si="0">I48-H48</f>
        <v>3587304</v>
      </c>
      <c r="K48" s="34">
        <f t="shared" ref="K48:K53" si="1">(J48/H48)</f>
        <v>0.16887605491513838</v>
      </c>
      <c r="L48" s="3"/>
    </row>
    <row r="49" spans="1:12" ht="15" customHeight="1" x14ac:dyDescent="0.25">
      <c r="A49" s="31" t="s">
        <v>35</v>
      </c>
      <c r="B49" s="31" t="s">
        <v>47</v>
      </c>
      <c r="C49" s="31" t="s">
        <v>35</v>
      </c>
      <c r="D49" s="32" t="s">
        <v>60</v>
      </c>
      <c r="E49" s="33">
        <v>2701489</v>
      </c>
      <c r="F49" s="33">
        <v>2566415</v>
      </c>
      <c r="G49" s="33">
        <v>0</v>
      </c>
      <c r="H49" s="33">
        <v>2785235</v>
      </c>
      <c r="I49" s="33">
        <v>5152044</v>
      </c>
      <c r="J49" s="33">
        <f t="shared" si="0"/>
        <v>2366809</v>
      </c>
      <c r="K49" s="34">
        <f t="shared" si="1"/>
        <v>0.84976994759867663</v>
      </c>
      <c r="L49" s="3"/>
    </row>
    <row r="50" spans="1:12" ht="15" customHeight="1" x14ac:dyDescent="0.25">
      <c r="A50" s="31" t="s">
        <v>35</v>
      </c>
      <c r="B50" s="31" t="s">
        <v>61</v>
      </c>
      <c r="C50" s="31" t="s">
        <v>35</v>
      </c>
      <c r="D50" s="32" t="s">
        <v>62</v>
      </c>
      <c r="E50" s="33">
        <v>416776</v>
      </c>
      <c r="F50" s="33">
        <v>381937</v>
      </c>
      <c r="G50" s="33">
        <v>89423</v>
      </c>
      <c r="H50" s="33">
        <v>429696</v>
      </c>
      <c r="I50" s="33">
        <v>213423</v>
      </c>
      <c r="J50" s="33">
        <f t="shared" si="0"/>
        <v>-216273</v>
      </c>
      <c r="K50" s="34">
        <f t="shared" si="1"/>
        <v>-0.50331629803395894</v>
      </c>
      <c r="L50" s="3"/>
    </row>
    <row r="51" spans="1:12" ht="15" customHeight="1" x14ac:dyDescent="0.25">
      <c r="A51" s="31" t="s">
        <v>35</v>
      </c>
      <c r="B51" s="31" t="s">
        <v>37</v>
      </c>
      <c r="C51" s="31" t="s">
        <v>35</v>
      </c>
      <c r="D51" s="32" t="s">
        <v>91</v>
      </c>
      <c r="E51" s="33">
        <v>14692425</v>
      </c>
      <c r="F51" s="33">
        <v>13762160</v>
      </c>
      <c r="G51" s="33">
        <v>2304699</v>
      </c>
      <c r="H51" s="33">
        <v>15147890</v>
      </c>
      <c r="I51" s="33">
        <v>15918319</v>
      </c>
      <c r="J51" s="33">
        <f t="shared" si="0"/>
        <v>770429</v>
      </c>
      <c r="K51" s="34">
        <f t="shared" si="1"/>
        <v>5.086048287913366E-2</v>
      </c>
      <c r="L51" s="3"/>
    </row>
    <row r="52" spans="1:12" ht="15" customHeight="1" x14ac:dyDescent="0.25">
      <c r="A52" s="31" t="s">
        <v>35</v>
      </c>
      <c r="B52" s="31" t="s">
        <v>43</v>
      </c>
      <c r="C52" s="31" t="s">
        <v>35</v>
      </c>
      <c r="D52" s="32" t="s">
        <v>92</v>
      </c>
      <c r="E52" s="33">
        <v>1135450</v>
      </c>
      <c r="F52" s="33">
        <v>1068677</v>
      </c>
      <c r="G52" s="33">
        <v>185345</v>
      </c>
      <c r="H52" s="33">
        <v>1170649</v>
      </c>
      <c r="I52" s="33">
        <v>2508416</v>
      </c>
      <c r="J52" s="33">
        <f t="shared" si="0"/>
        <v>1337767</v>
      </c>
      <c r="K52" s="34">
        <f t="shared" si="1"/>
        <v>1.1427567101667537</v>
      </c>
      <c r="L52" s="3"/>
    </row>
    <row r="53" spans="1:12" ht="15" customHeight="1" x14ac:dyDescent="0.25">
      <c r="A53" s="31" t="s">
        <v>35</v>
      </c>
      <c r="B53" s="31" t="s">
        <v>49</v>
      </c>
      <c r="C53" s="31" t="s">
        <v>35</v>
      </c>
      <c r="D53" s="32" t="s">
        <v>93</v>
      </c>
      <c r="E53" s="33">
        <v>1657381</v>
      </c>
      <c r="F53" s="33">
        <v>1544512</v>
      </c>
      <c r="G53" s="33">
        <v>253173</v>
      </c>
      <c r="H53" s="33">
        <v>1708760</v>
      </c>
      <c r="I53" s="33">
        <v>1037332</v>
      </c>
      <c r="J53" s="33">
        <f t="shared" si="0"/>
        <v>-671428</v>
      </c>
      <c r="K53" s="34">
        <f t="shared" si="1"/>
        <v>-0.39293288700578199</v>
      </c>
      <c r="L53" s="3"/>
    </row>
    <row r="54" spans="1:12" ht="15" customHeight="1" x14ac:dyDescent="0.25">
      <c r="A54" s="31" t="s">
        <v>94</v>
      </c>
      <c r="B54" s="31" t="s">
        <v>35</v>
      </c>
      <c r="C54" s="31" t="s">
        <v>35</v>
      </c>
      <c r="D54" s="32" t="s">
        <v>95</v>
      </c>
      <c r="E54" s="33">
        <v>91104</v>
      </c>
      <c r="F54" s="33">
        <v>91104</v>
      </c>
      <c r="G54" s="33">
        <v>87259</v>
      </c>
      <c r="H54" s="33">
        <v>93928</v>
      </c>
      <c r="I54" s="33">
        <v>93928</v>
      </c>
      <c r="J54" s="35"/>
      <c r="K54" s="34" t="s">
        <v>35</v>
      </c>
      <c r="L54" s="3"/>
    </row>
    <row r="55" spans="1:12" ht="15" customHeight="1" x14ac:dyDescent="0.25">
      <c r="A55" s="31" t="s">
        <v>35</v>
      </c>
      <c r="B55" s="31" t="s">
        <v>49</v>
      </c>
      <c r="C55" s="31" t="s">
        <v>35</v>
      </c>
      <c r="D55" s="32" t="s">
        <v>65</v>
      </c>
      <c r="E55" s="33">
        <v>91104</v>
      </c>
      <c r="F55" s="33">
        <v>91104</v>
      </c>
      <c r="G55" s="33">
        <v>87259</v>
      </c>
      <c r="H55" s="33">
        <v>93928</v>
      </c>
      <c r="I55" s="33">
        <v>93928</v>
      </c>
      <c r="J55" s="35"/>
      <c r="K55" s="34" t="s">
        <v>35</v>
      </c>
      <c r="L55" s="3"/>
    </row>
    <row r="56" spans="1:12" ht="15" customHeight="1" x14ac:dyDescent="0.25">
      <c r="A56" s="31" t="s">
        <v>96</v>
      </c>
      <c r="B56" s="31" t="s">
        <v>35</v>
      </c>
      <c r="C56" s="31" t="s">
        <v>35</v>
      </c>
      <c r="D56" s="32" t="s">
        <v>97</v>
      </c>
      <c r="E56" s="33">
        <v>56417414</v>
      </c>
      <c r="F56" s="33">
        <v>54263765</v>
      </c>
      <c r="G56" s="33">
        <v>25282029</v>
      </c>
      <c r="H56" s="33">
        <v>58166354</v>
      </c>
      <c r="I56" s="33">
        <v>62515873</v>
      </c>
      <c r="J56" s="33">
        <f>I56-H56</f>
        <v>4349519</v>
      </c>
      <c r="K56" s="34">
        <f>(J56/H56)</f>
        <v>7.4777232899968252E-2</v>
      </c>
      <c r="L56" s="3"/>
    </row>
    <row r="57" spans="1:12" ht="15" customHeight="1" x14ac:dyDescent="0.25">
      <c r="A57" s="31" t="s">
        <v>35</v>
      </c>
      <c r="B57" s="31" t="s">
        <v>14</v>
      </c>
      <c r="C57" s="31" t="s">
        <v>35</v>
      </c>
      <c r="D57" s="32" t="s">
        <v>98</v>
      </c>
      <c r="E57" s="33">
        <v>43072945</v>
      </c>
      <c r="F57" s="33">
        <v>40919296</v>
      </c>
      <c r="G57" s="33">
        <v>21400111</v>
      </c>
      <c r="H57" s="33">
        <v>44408206</v>
      </c>
      <c r="I57" s="33">
        <v>46749068</v>
      </c>
      <c r="J57" s="33">
        <f>I57-H57</f>
        <v>2340862</v>
      </c>
      <c r="K57" s="34">
        <f>(J57/H57)</f>
        <v>5.2712374825499592E-2</v>
      </c>
      <c r="L57" s="3"/>
    </row>
    <row r="58" spans="1:12" ht="15" customHeight="1" x14ac:dyDescent="0.25">
      <c r="A58" s="31" t="s">
        <v>35</v>
      </c>
      <c r="B58" s="31" t="s">
        <v>35</v>
      </c>
      <c r="C58" s="31" t="s">
        <v>99</v>
      </c>
      <c r="D58" s="32" t="s">
        <v>100</v>
      </c>
      <c r="E58" s="33">
        <v>43072945</v>
      </c>
      <c r="F58" s="33">
        <v>40919296</v>
      </c>
      <c r="G58" s="33">
        <v>21400111</v>
      </c>
      <c r="H58" s="33">
        <v>44408206</v>
      </c>
      <c r="I58" s="33">
        <v>46749068</v>
      </c>
      <c r="J58" s="33">
        <f>I58-H58</f>
        <v>2340862</v>
      </c>
      <c r="K58" s="34">
        <f>(J58/H58)</f>
        <v>5.2712374825499592E-2</v>
      </c>
      <c r="L58" s="3"/>
    </row>
    <row r="59" spans="1:12" ht="15" customHeight="1" x14ac:dyDescent="0.25">
      <c r="A59" s="31" t="s">
        <v>35</v>
      </c>
      <c r="B59" s="31" t="s">
        <v>39</v>
      </c>
      <c r="C59" s="31" t="s">
        <v>35</v>
      </c>
      <c r="D59" s="32" t="s">
        <v>101</v>
      </c>
      <c r="E59" s="33">
        <v>13344469</v>
      </c>
      <c r="F59" s="33">
        <v>13344469</v>
      </c>
      <c r="G59" s="33">
        <v>3881918</v>
      </c>
      <c r="H59" s="33">
        <v>13758148</v>
      </c>
      <c r="I59" s="33">
        <v>15766805</v>
      </c>
      <c r="J59" s="33">
        <f>I59-H59</f>
        <v>2008657</v>
      </c>
      <c r="K59" s="34">
        <f>(J59/H59)</f>
        <v>0.14599762991356105</v>
      </c>
      <c r="L59" s="3"/>
    </row>
    <row r="60" spans="1:12" ht="15" customHeight="1" x14ac:dyDescent="0.25">
      <c r="A60" s="31" t="s">
        <v>35</v>
      </c>
      <c r="B60" s="31" t="s">
        <v>35</v>
      </c>
      <c r="C60" s="31" t="s">
        <v>102</v>
      </c>
      <c r="D60" s="32" t="s">
        <v>103</v>
      </c>
      <c r="E60" s="33">
        <v>13344469</v>
      </c>
      <c r="F60" s="33">
        <v>13344469</v>
      </c>
      <c r="G60" s="33">
        <v>3881918</v>
      </c>
      <c r="H60" s="33">
        <v>13758148</v>
      </c>
      <c r="I60" s="33">
        <v>15766805</v>
      </c>
      <c r="J60" s="33">
        <f>I60-H60</f>
        <v>2008657</v>
      </c>
      <c r="K60" s="34">
        <f>(J60/H60)</f>
        <v>0.14599762991356105</v>
      </c>
      <c r="L60" s="3"/>
    </row>
    <row r="61" spans="1:12" ht="15" customHeight="1" x14ac:dyDescent="0.25">
      <c r="A61" s="31" t="s">
        <v>104</v>
      </c>
      <c r="B61" s="31" t="s">
        <v>35</v>
      </c>
      <c r="C61" s="31" t="s">
        <v>35</v>
      </c>
      <c r="D61" s="32" t="s">
        <v>105</v>
      </c>
      <c r="E61" s="33">
        <v>10</v>
      </c>
      <c r="F61" s="33">
        <v>6138888</v>
      </c>
      <c r="G61" s="33">
        <v>6105546</v>
      </c>
      <c r="H61" s="33">
        <v>10</v>
      </c>
      <c r="I61" s="33">
        <v>10</v>
      </c>
      <c r="J61" s="35"/>
      <c r="K61" s="34" t="s">
        <v>35</v>
      </c>
      <c r="L61" s="3"/>
    </row>
    <row r="62" spans="1:12" ht="15" customHeight="1" x14ac:dyDescent="0.25">
      <c r="A62" s="31" t="s">
        <v>35</v>
      </c>
      <c r="B62" s="31" t="s">
        <v>49</v>
      </c>
      <c r="C62" s="31" t="s">
        <v>35</v>
      </c>
      <c r="D62" s="32" t="s">
        <v>106</v>
      </c>
      <c r="E62" s="33">
        <v>10</v>
      </c>
      <c r="F62" s="33">
        <v>6138888</v>
      </c>
      <c r="G62" s="33">
        <v>6105546</v>
      </c>
      <c r="H62" s="33">
        <v>10</v>
      </c>
      <c r="I62" s="33">
        <v>10</v>
      </c>
      <c r="J62" s="35"/>
      <c r="K62" s="34" t="s">
        <v>35</v>
      </c>
      <c r="L62" s="3"/>
    </row>
    <row r="63" spans="1:12" ht="1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"/>
    </row>
    <row r="64" spans="1:12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"/>
    </row>
    <row r="65" spans="1:12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" customHeight="1" x14ac:dyDescent="0.25">
      <c r="A66" s="37" t="s">
        <v>107</v>
      </c>
      <c r="B66" s="38"/>
      <c r="C66" s="38"/>
      <c r="D66" s="38"/>
      <c r="E66" s="39">
        <v>304258391</v>
      </c>
      <c r="F66" s="39">
        <v>291021336</v>
      </c>
      <c r="G66" s="39">
        <v>176766687</v>
      </c>
      <c r="H66" s="39">
        <v>307865475</v>
      </c>
      <c r="I66" s="39">
        <v>316613767</v>
      </c>
      <c r="J66" s="39">
        <v>8748292</v>
      </c>
      <c r="K66" s="40">
        <v>2.841595667718181E-2</v>
      </c>
      <c r="L66" s="3"/>
    </row>
    <row r="67" spans="1:12" ht="15" customHeight="1" x14ac:dyDescent="0.25">
      <c r="A67" s="41" t="s">
        <v>108</v>
      </c>
      <c r="B67" s="42"/>
      <c r="C67" s="42"/>
      <c r="D67" s="42"/>
      <c r="E67" s="42"/>
      <c r="F67" s="42"/>
      <c r="G67" s="42"/>
      <c r="H67" s="42"/>
      <c r="I67" s="42"/>
      <c r="J67" s="3"/>
      <c r="K67" s="3"/>
      <c r="L67" s="3"/>
    </row>
    <row r="68" spans="1:12" ht="5.0999999999999996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</sheetData>
  <mergeCells count="17">
    <mergeCell ref="J10:J11"/>
    <mergeCell ref="K10:K11"/>
    <mergeCell ref="A66:D66"/>
    <mergeCell ref="A67:I67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CCA112101</vt:lpstr>
      <vt:lpstr>JR_PAGE_ANCHOR_18_1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2025-09-25T15:40:48Z</dcterms:created>
  <dcterms:modified xsi:type="dcterms:W3CDTF">2025-09-25T15:41:06Z</dcterms:modified>
</cp:coreProperties>
</file>