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7D8548EE-55F4-4E3D-99C7-96628C9E8D52}" xr6:coauthVersionLast="47" xr6:coauthVersionMax="47" xr10:uidLastSave="{00000000-0000-0000-0000-000000000000}"/>
  <bookViews>
    <workbookView xWindow="-120" yWindow="-120" windowWidth="29040" windowHeight="15720" xr2:uid="{9A8C9629-889E-4854-BC35-6D4D2CB42916}"/>
  </bookViews>
  <sheets>
    <sheet name="cuadro Comparativo analitico 89" sheetId="1" r:id="rId1"/>
  </sheets>
  <definedNames>
    <definedName name="JR_PAGE_ANCHOR_88_1">'cuadro Comparativo analitico 89'!$A$1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3" i="1"/>
  <c r="K33" i="1" s="1"/>
  <c r="J30" i="1"/>
  <c r="K30" i="1" s="1"/>
  <c r="J29" i="1"/>
  <c r="K29" i="1" s="1"/>
  <c r="J26" i="1"/>
  <c r="J25" i="1"/>
  <c r="K24" i="1"/>
  <c r="J24" i="1"/>
  <c r="J23" i="1"/>
  <c r="K23" i="1" s="1"/>
  <c r="K22" i="1"/>
  <c r="J22" i="1"/>
  <c r="J20" i="1"/>
  <c r="K20" i="1" s="1"/>
  <c r="J19" i="1"/>
  <c r="K19" i="1" s="1"/>
  <c r="J12" i="1"/>
  <c r="K12" i="1" s="1"/>
</calcChain>
</file>

<file path=xl/sharedStrings.xml><?xml version="1.0" encoding="utf-8"?>
<sst xmlns="http://schemas.openxmlformats.org/spreadsheetml/2006/main" count="162" uniqueCount="82">
  <si>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</si>
  <si>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</si>
  <si>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</si>
  <si>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</si>
  <si>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</si>
  <si>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</si>
  <si>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</si>
  <si>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</si>
  <si>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VALLE DIGUILLÍN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</si>
  <si>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</si>
  <si>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55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</si>
  <si>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</si>
  <si>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VALLE DIGUILLÍN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</si>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</sst>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EA984-0FF6-4B9F-A650-B3B52B97250A}">
  <sheetPr codeName="Hoja89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2609832</v>
      </c>
      <c r="F12" s="25">
        <v>2522492</v>
      </c>
      <c r="G12" s="25">
        <v>869916</v>
      </c>
      <c r="H12" s="25">
        <v>2633650</v>
      </c>
      <c r="I12" s="25">
        <v>5117862</v>
      </c>
      <c r="J12" s="25">
        <f>I12-H12</f>
        <v>2484212</v>
      </c>
      <c r="K12" s="26">
        <f>(J12/H12)</f>
        <v>0.9432582157841779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10</v>
      </c>
      <c r="G13" s="29">
        <v>0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10</v>
      </c>
      <c r="G14" s="29">
        <v>0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10</v>
      </c>
      <c r="F15" s="29">
        <v>10</v>
      </c>
      <c r="G15" s="29">
        <v>0</v>
      </c>
      <c r="H15" s="29">
        <v>10</v>
      </c>
      <c r="I15" s="29">
        <v>10</v>
      </c>
      <c r="J15" s="37"/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20</v>
      </c>
      <c r="F16" s="29">
        <v>20</v>
      </c>
      <c r="G16" s="29">
        <v>0</v>
      </c>
      <c r="H16" s="29">
        <v>20</v>
      </c>
      <c r="I16" s="29">
        <v>20</v>
      </c>
      <c r="J16" s="37"/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10</v>
      </c>
      <c r="F17" s="29">
        <v>10</v>
      </c>
      <c r="G17" s="29">
        <v>0</v>
      </c>
      <c r="H17" s="29">
        <v>10</v>
      </c>
      <c r="I17" s="29">
        <v>10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10</v>
      </c>
      <c r="F18" s="29">
        <v>10</v>
      </c>
      <c r="G18" s="29">
        <v>0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2609782</v>
      </c>
      <c r="F19" s="29">
        <v>2522442</v>
      </c>
      <c r="G19" s="29">
        <v>869916</v>
      </c>
      <c r="H19" s="29">
        <v>2633600</v>
      </c>
      <c r="I19" s="29">
        <v>5117812</v>
      </c>
      <c r="J19" s="29">
        <f>I19-H19</f>
        <v>2484212</v>
      </c>
      <c r="K19" s="30">
        <f>(J19/H19)</f>
        <v>0.94327612393681648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2609782</v>
      </c>
      <c r="F20" s="29">
        <v>2522442</v>
      </c>
      <c r="G20" s="29">
        <v>869916</v>
      </c>
      <c r="H20" s="29">
        <v>2633600</v>
      </c>
      <c r="I20" s="29">
        <v>5117812</v>
      </c>
      <c r="J20" s="29">
        <f>I20-H20</f>
        <v>2484212</v>
      </c>
      <c r="K20" s="30">
        <f>(J20/H20)</f>
        <v>0.94327612393681648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20</v>
      </c>
      <c r="F21" s="29">
        <v>20</v>
      </c>
      <c r="G21" s="29">
        <v>0</v>
      </c>
      <c r="H21" s="29">
        <v>20</v>
      </c>
      <c r="I21" s="29">
        <v>20</v>
      </c>
      <c r="J21" s="37"/>
      <c r="K21" s="30" t="s">
        <v>0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2609832</v>
      </c>
      <c r="F22" s="25">
        <v>2522492</v>
      </c>
      <c r="G22" s="25">
        <v>661593</v>
      </c>
      <c r="H22" s="25">
        <v>2633650</v>
      </c>
      <c r="I22" s="25">
        <v>5117862</v>
      </c>
      <c r="J22" s="25">
        <f>I22-H22</f>
        <v>2484212</v>
      </c>
      <c r="K22" s="26">
        <f>(J22/H22)</f>
        <v>0.9432582157841779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1841534</v>
      </c>
      <c r="F23" s="29">
        <v>1792607</v>
      </c>
      <c r="G23" s="29">
        <v>448721</v>
      </c>
      <c r="H23" s="29">
        <v>1841534</v>
      </c>
      <c r="I23" s="29">
        <v>3856815</v>
      </c>
      <c r="J23" s="29">
        <f>I23-H23</f>
        <v>2015281</v>
      </c>
      <c r="K23" s="30">
        <f>(J23/H23)</f>
        <v>1.0943490589910367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548756</v>
      </c>
      <c r="F24" s="29">
        <v>521318</v>
      </c>
      <c r="G24" s="29">
        <v>79212</v>
      </c>
      <c r="H24" s="29">
        <v>565768</v>
      </c>
      <c r="I24" s="29">
        <v>984946</v>
      </c>
      <c r="J24" s="29">
        <f>I24-H24</f>
        <v>419178</v>
      </c>
      <c r="K24" s="30">
        <f>(J24/H24)</f>
        <v>0.74090086395837162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0</v>
      </c>
      <c r="F25" s="29">
        <v>0</v>
      </c>
      <c r="G25" s="29">
        <v>0</v>
      </c>
      <c r="H25" s="29">
        <v>0</v>
      </c>
      <c r="I25" s="29">
        <v>10</v>
      </c>
      <c r="J25" s="29">
        <f>I25-H25</f>
        <v>10</v>
      </c>
      <c r="K25" s="30" t="s">
        <v>0</v>
      </c>
    </row>
    <row r="26" spans="1:11" ht="15" customHeight="1" x14ac:dyDescent="0.25">
      <c r="A26" s="27" t="s">
        <v>0</v>
      </c>
      <c r="B26" s="27" t="s">
        <v>58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>I26-H26</f>
        <v>10</v>
      </c>
      <c r="K26" s="30" t="s">
        <v>0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20</v>
      </c>
      <c r="F27" s="29">
        <v>20</v>
      </c>
      <c r="G27" s="29">
        <v>0</v>
      </c>
      <c r="H27" s="29">
        <v>20</v>
      </c>
      <c r="I27" s="29">
        <v>20</v>
      </c>
      <c r="J27" s="37"/>
      <c r="K27" s="30" t="s">
        <v>0</v>
      </c>
    </row>
    <row r="28" spans="1:11" ht="15" customHeight="1" x14ac:dyDescent="0.25">
      <c r="A28" s="27" t="s">
        <v>0</v>
      </c>
      <c r="B28" s="27" t="s">
        <v>45</v>
      </c>
      <c r="C28" s="27" t="s">
        <v>0</v>
      </c>
      <c r="D28" s="28" t="s">
        <v>62</v>
      </c>
      <c r="E28" s="29">
        <v>20</v>
      </c>
      <c r="F28" s="29">
        <v>20</v>
      </c>
      <c r="G28" s="29">
        <v>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219502</v>
      </c>
      <c r="F29" s="29">
        <v>208527</v>
      </c>
      <c r="G29" s="29">
        <v>133660</v>
      </c>
      <c r="H29" s="29">
        <v>226308</v>
      </c>
      <c r="I29" s="29">
        <v>276051</v>
      </c>
      <c r="J29" s="29">
        <f>I29-H29</f>
        <v>49743</v>
      </c>
      <c r="K29" s="30">
        <f>(J29/H29)</f>
        <v>0.21980221644838008</v>
      </c>
    </row>
    <row r="30" spans="1:11" ht="15" customHeight="1" x14ac:dyDescent="0.25">
      <c r="A30" s="27" t="s">
        <v>0</v>
      </c>
      <c r="B30" s="27" t="s">
        <v>58</v>
      </c>
      <c r="C30" s="27" t="s">
        <v>0</v>
      </c>
      <c r="D30" s="28" t="s">
        <v>65</v>
      </c>
      <c r="E30" s="29">
        <v>24058</v>
      </c>
      <c r="F30" s="29">
        <v>24058</v>
      </c>
      <c r="G30" s="29">
        <v>23336</v>
      </c>
      <c r="H30" s="29">
        <v>24804</v>
      </c>
      <c r="I30" s="29">
        <v>0</v>
      </c>
      <c r="J30" s="29">
        <f>I30-H30</f>
        <v>-24804</v>
      </c>
      <c r="K30" s="30">
        <f>(J30/H30)</f>
        <v>-1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39089</v>
      </c>
      <c r="F31" s="29">
        <v>36894</v>
      </c>
      <c r="G31" s="29">
        <v>34142</v>
      </c>
      <c r="H31" s="29">
        <v>40301</v>
      </c>
      <c r="I31" s="29">
        <v>40301</v>
      </c>
      <c r="J31" s="37"/>
      <c r="K31" s="30" t="s">
        <v>0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29317</v>
      </c>
      <c r="F32" s="29">
        <v>27671</v>
      </c>
      <c r="G32" s="29">
        <v>5699</v>
      </c>
      <c r="H32" s="29">
        <v>30226</v>
      </c>
      <c r="I32" s="29">
        <v>30226</v>
      </c>
      <c r="J32" s="37"/>
      <c r="K32" s="30" t="s">
        <v>0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58633</v>
      </c>
      <c r="F33" s="29">
        <v>55340</v>
      </c>
      <c r="G33" s="29">
        <v>55339</v>
      </c>
      <c r="H33" s="29">
        <v>60451</v>
      </c>
      <c r="I33" s="29">
        <v>89078</v>
      </c>
      <c r="J33" s="29">
        <f>I33-H33</f>
        <v>28627</v>
      </c>
      <c r="K33" s="30">
        <f>(J33/H33)</f>
        <v>0.47355709582968025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68405</v>
      </c>
      <c r="F34" s="29">
        <v>64564</v>
      </c>
      <c r="G34" s="29">
        <v>15144</v>
      </c>
      <c r="H34" s="29">
        <v>70526</v>
      </c>
      <c r="I34" s="29">
        <v>116446</v>
      </c>
      <c r="J34" s="29">
        <f>I34-H34</f>
        <v>45920</v>
      </c>
      <c r="K34" s="30">
        <f>(J34/H34)</f>
        <v>0.65110739301817766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10</v>
      </c>
      <c r="F35" s="29">
        <v>10</v>
      </c>
      <c r="G35" s="29">
        <v>0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10</v>
      </c>
      <c r="F36" s="29">
        <v>10</v>
      </c>
      <c r="G36" s="29">
        <v>0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2609792</v>
      </c>
      <c r="F41" s="33">
        <v>2522452</v>
      </c>
      <c r="G41" s="33">
        <v>661593</v>
      </c>
      <c r="H41" s="33">
        <v>2633610</v>
      </c>
      <c r="I41" s="33">
        <v>5117822</v>
      </c>
      <c r="J41" s="33">
        <v>2484212</v>
      </c>
      <c r="K41" s="34">
        <v>0.94327254225188994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89</vt:lpstr>
      <vt:lpstr>JR_PAGE_ANCHOR_88_1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2025-09-24T21:59:42Z</dcterms:created>
  <dcterms:modified xsi:type="dcterms:W3CDTF">2025-09-24T21:59:44Z</dcterms:modified>
</cp:coreProperties>
</file>